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10" windowHeight="1302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<sst xmlns="http://schemas.openxmlformats.org/spreadsheetml/2006/main" count="5443" uniqueCount="520">
  <si>
    <t>四川省住房和城乡建设厅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</si>
  <si>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</si>
  <si>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</si>
  <si>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</si>
  <si>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</si>
  <si>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</si>
  <si>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</si>
  <si>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</si>
  <si>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</si>
  <si>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</si>
  <si>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</si>
  <si>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</si>
  <si>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</si>
  <si>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</si>
  <si>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</si>
  <si>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</si>
  <si>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</si>
  <si>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</si>
  <si>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</si>
  <si>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</si>
  <si>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</si>
  <si>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</si>
  <si>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</si>
  <si>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</si>
  <si>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</si>
  <si>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</si>
  <si>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</si>
  <si>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</si>
  <si>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</si>
  <si>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</si>
  <si>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</si>
  <si>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</si>
  <si>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</si>
  <si>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</si>
  <si>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</si>
  <si>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</si>
  <si>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</si>
  <si>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</si>
  <si>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</si>
  <si>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</si>
  <si>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</si>
  <si>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</si>
  <si>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</si>
  <si>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</si>
  <si>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</si>
  <si>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</si>
  <si>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</si>
  <si>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</si>
  <si>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</si>
  <si>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</si>
  <si>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</si>
  <si>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</si>
  <si>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</si>
  <si>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</si>
  <si>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</si>
  <si>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</si>
  <si>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</si>
  <si>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</si>
  <si>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</si>
  <si>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</si>
  <si>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</si>
  <si>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</si>
  <si>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</si>
  <si>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</si>
  <si>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</si>
  <si>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</si>
  <si>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</si>
  <si>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</si>
  <si>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</si>
  <si>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</si>
  <si>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</si>
  <si>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</si>
  <si>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</si>
  <si>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</si>
  <si>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</si>
  <si>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</si>
  <si>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</si>
  <si>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</si>
  <si>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</si>
  <si>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</si>
  <si>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</si>
  <si>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四川省住房和城乡建设厅机关</t>
  </si>
  <si>
    <t>205</t>
  </si>
  <si>
    <t>08</t>
  </si>
  <si>
    <t>03</t>
  </si>
  <si>
    <t>316301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</si>
  <si>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</si>
  <si>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</si>
  <si>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</si>
  <si>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</si>
  <si>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</si>
  <si>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</si>
  <si>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</si>
  <si>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</si>
  <si>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</si>
  <si>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</si>
  <si>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</si>
  <si>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</si>
  <si>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212</t>
  </si>
  <si>
    <t xml:space="preserve">    行政运行</t>
  </si>
  <si>
    <t>02</t>
  </si>
  <si>
    <t xml:space="preserve">    一般行政管理事务</t>
  </si>
  <si>
    <t>221</t>
  </si>
  <si>
    <t xml:space="preserve">    住房公积金</t>
  </si>
  <si>
    <t xml:space="preserve">    购房补贴</t>
  </si>
  <si>
    <t xml:space="preserve">  四川省建设建材工会委员会</t>
  </si>
  <si>
    <t>316302</t>
  </si>
  <si>
    <t>参照公务员法管理的事业单位（在蓉）</t>
  </si>
  <si>
    <t xml:space="preserve">  四川省散装水泥发展中心</t>
  </si>
  <si>
    <t>316604</t>
  </si>
  <si>
    <t xml:space="preserve">  四川省建筑业发展中心</t>
  </si>
  <si>
    <t>316609</t>
  </si>
  <si>
    <t xml:space="preserve">  四川省建设工程质量安全总站</t>
  </si>
  <si>
    <t>316910</t>
  </si>
  <si>
    <t>行政执法机构</t>
  </si>
  <si>
    <t xml:space="preserve">  四川省城市管理执法监督局</t>
  </si>
  <si>
    <t>316605</t>
  </si>
  <si>
    <t>04</t>
  </si>
  <si>
    <t xml:space="preserve">    城管执法</t>
  </si>
  <si>
    <t>机关服务中心</t>
  </si>
  <si>
    <t xml:space="preserve">  四川省住房和城乡建设厅机关服务中心</t>
  </si>
  <si>
    <t>316601</t>
  </si>
  <si>
    <t xml:space="preserve">    事业单位离退休</t>
  </si>
  <si>
    <t xml:space="preserve">    事业单位医疗</t>
  </si>
  <si>
    <t xml:space="preserve">    机关服务</t>
  </si>
  <si>
    <t>机关事业单位（不在蓉）</t>
  </si>
  <si>
    <t xml:space="preserve">  四川省建设工程招标投标总站</t>
  </si>
  <si>
    <t>316606</t>
  </si>
  <si>
    <t>06</t>
  </si>
  <si>
    <t xml:space="preserve">    机关事业单位职业年金缴费支出</t>
  </si>
  <si>
    <t xml:space="preserve">    其他城乡社区管理事务支出</t>
  </si>
  <si>
    <t>职业技术学院（在蓉）</t>
  </si>
  <si>
    <t xml:space="preserve">  四川建筑职业技术学院（成都）</t>
  </si>
  <si>
    <t>316906602</t>
  </si>
  <si>
    <t xml:space="preserve">    高等职业教育</t>
  </si>
  <si>
    <t>职业技术学院（不在蓉）</t>
  </si>
  <si>
    <t xml:space="preserve">  四川建筑职业技术学院（德阳）</t>
  </si>
  <si>
    <t>316906601</t>
  </si>
  <si>
    <t xml:space="preserve">    其他教育支出</t>
  </si>
  <si>
    <t>206</t>
  </si>
  <si>
    <t xml:space="preserve">    专项基础科研</t>
  </si>
  <si>
    <t>全额事业单位（在蓉）</t>
  </si>
  <si>
    <t xml:space="preserve">  四川省建筑标准设计办公室</t>
  </si>
  <si>
    <t>316903</t>
  </si>
  <si>
    <t xml:space="preserve">  四川省建设科技情报站</t>
  </si>
  <si>
    <t>316904</t>
  </si>
  <si>
    <t xml:space="preserve">  四川省建设工程造价总站</t>
  </si>
  <si>
    <t>316905</t>
  </si>
  <si>
    <t xml:space="preserve">  四川省政府投资非经营性项目代建中心</t>
  </si>
  <si>
    <t>201</t>
  </si>
  <si>
    <t>316913</t>
  </si>
  <si>
    <t xml:space="preserve">    其他财政事务支出</t>
  </si>
  <si>
    <t xml:space="preserve">  四川省城乡建设研究院</t>
  </si>
  <si>
    <t>316914</t>
  </si>
  <si>
    <t>差额事业单位（在蓉）</t>
  </si>
  <si>
    <t xml:space="preserve">  四川省建设工程消防和勘察设计技术中心</t>
  </si>
  <si>
    <t>316610</t>
  </si>
  <si>
    <t>自收自支单位（在蓉）</t>
  </si>
  <si>
    <t xml:space="preserve">  四川省建设岗位培训与执业资格注册中心</t>
  </si>
  <si>
    <t>316909</t>
  </si>
  <si>
    <t xml:space="preserve">  四川省电大住房和城乡建设厅分校</t>
  </si>
  <si>
    <t>316911</t>
  </si>
  <si>
    <t xml:space="preserve">    成人广播电视教育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</si>
  <si>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</si>
  <si>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</si>
  <si>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</si>
  <si>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</si>
  <si>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</si>
  <si>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</si>
  <si>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</si>
  <si>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</si>
  <si>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</si>
  <si>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</si>
  <si>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</si>
  <si>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</si>
  <si>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</si>
  <si>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</si>
  <si>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</si>
  <si>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</si>
  <si>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</si>
  <si>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</si>
  <si>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</si>
  <si>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</si>
  <si>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</si>
  <si>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</si>
  <si>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</si>
  <si>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</si>
  <si>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</si>
  <si>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</si>
  <si>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</si>
  <si>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</si>
  <si>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</si>
  <si>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</si>
  <si>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</si>
  <si>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</si>
  <si>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</si>
  <si>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</si>
  <si>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</si>
  <si>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</si>
  <si>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</si>
  <si>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</si>
  <si>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</si>
  <si>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</si>
  <si>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</si>
  <si>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</si>
  <si>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</si>
  <si>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</si>
  <si>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</si>
  <si>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</si>
  <si>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</si>
  <si>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</si>
  <si>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</si>
  <si>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</si>
  <si>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</si>
  <si>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</si>
  <si>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</si>
  <si>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</si>
  <si>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</si>
  <si>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</si>
  <si>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</si>
  <si>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</si>
  <si>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</si>
  <si>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</si>
  <si>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</si>
  <si>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</si>
  <si>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</si>
  <si>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</si>
  <si>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</si>
  <si>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</si>
  <si>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</si>
  <si>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</si>
  <si>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</si>
  <si>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</si>
  <si>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</si>
  <si>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</si>
  <si>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</si>
  <si>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</si>
  <si>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</si>
  <si>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</si>
  <si>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</si>
  <si>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</si>
  <si>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</si>
  <si>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</si>
  <si>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</si>
  <si>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</si>
  <si>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</si>
  <si>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</si>
  <si>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</si>
  <si>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</si>
  <si>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</si>
  <si>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</si>
  <si>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</si>
  <si>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</si>
  <si>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</si>
  <si>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</si>
  <si>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</si>
  <si>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</si>
  <si>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 xml:space="preserve">      助学金</t>
  </si>
  <si>
    <t xml:space="preserve">    其他支出</t>
  </si>
  <si>
    <t>599</t>
  </si>
  <si>
    <t xml:space="preserve">      其他支出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</si>
  <si>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</si>
  <si>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</si>
  <si>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</si>
  <si>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</si>
  <si>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</si>
  <si>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</si>
  <si>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</si>
  <si>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</si>
  <si>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</si>
  <si>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</si>
  <si>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</si>
  <si>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</si>
  <si>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</si>
  <si>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</si>
  <si>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</si>
  <si>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</si>
  <si>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</si>
  <si>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</si>
  <si>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</si>
  <si>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</si>
  <si>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</si>
  <si>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</si>
  <si>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</si>
  <si>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</si>
  <si>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</si>
  <si>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</si>
  <si>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</si>
  <si>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</si>
  <si>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</si>
  <si>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</si>
  <si>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</si>
  <si>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</si>
  <si>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</si>
  <si>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</si>
  <si>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</si>
  <si>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</si>
  <si>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</si>
  <si>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</si>
  <si>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</si>
  <si>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</si>
  <si>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</si>
  <si>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</si>
  <si>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</si>
  <si>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</si>
  <si>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</si>
  <si>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</si>
  <si>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</si>
  <si>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</si>
  <si>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</si>
  <si>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</si>
  <si>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</si>
  <si>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</si>
  <si>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</si>
  <si>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</si>
  <si>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</si>
  <si>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</si>
  <si>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</si>
  <si>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</si>
  <si>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</si>
  <si>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</si>
  <si>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</si>
  <si>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</si>
  <si>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</si>
  <si>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</si>
  <si>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</si>
  <si>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</si>
  <si>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</si>
  <si>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</si>
  <si>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</si>
  <si>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</si>
  <si>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</si>
  <si>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</si>
  <si>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</si>
  <si>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</si>
  <si>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</si>
  <si>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</si>
  <si>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</si>
  <si>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</si>
  <si>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</si>
  <si>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</si>
  <si>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</si>
  <si>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</si>
  <si>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</si>
  <si>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</si>
  <si>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</si>
  <si>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</si>
  <si>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</si>
  <si>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</si>
  <si>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</si>
  <si>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</si>
  <si>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</si>
  <si>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</si>
  <si>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</si>
  <si>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</si>
  <si>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</si>
  <si>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</si>
  <si>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财政事务</t>
  </si>
  <si>
    <t>教育支出</t>
  </si>
  <si>
    <t xml:space="preserve">  职业教育</t>
  </si>
  <si>
    <t xml:space="preserve">  进修及培训</t>
  </si>
  <si>
    <t>科学技术支出</t>
  </si>
  <si>
    <t xml:space="preserve">  基础研究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</si>
  <si>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</si>
  <si>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</si>
  <si>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</si>
  <si>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</si>
  <si>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</si>
  <si>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城乡社区支出</t>
  </si>
  <si>
    <t xml:space="preserve">  城乡社区管理事务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</si>
  <si>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</si>
  <si>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</si>
  <si>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</si>
  <si>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</si>
  <si>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</si>
  <si>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</si>
  <si>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</si>
  <si>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</si>
  <si>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</si>
  <si>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</si>
  <si>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</si>
  <si>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</si>
  <si>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</si>
  <si>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</si>
  <si>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</si>
  <si>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</si>
  <si>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</si>
  <si>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</si>
  <si>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</si>
  <si>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</si>
  <si>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</si>
  <si>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</si>
  <si>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</si>
  <si>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</si>
  <si>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</si>
  <si>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</si>
  <si>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</si>
  <si>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</si>
  <si>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</si>
  <si>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</si>
  <si>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</si>
  <si>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</si>
  <si>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</si>
  <si>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</si>
  <si>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</si>
  <si>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</si>
  <si>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</si>
  <si>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</si>
  <si>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</si>
  <si>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</si>
  <si>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</si>
  <si>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</si>
  <si>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</si>
  <si>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</si>
  <si>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 xml:space="preserve">      取暖费</t>
  </si>
  <si>
    <t>40</t>
  </si>
  <si>
    <t xml:space="preserve">      税金及附加费用</t>
  </si>
  <si>
    <t>26</t>
  </si>
  <si>
    <t xml:space="preserve">      劳务费</t>
  </si>
  <si>
    <t xml:space="preserve">      绩效工资</t>
  </si>
  <si>
    <t>12</t>
  </si>
  <si>
    <t xml:space="preserve">      其他社会保障缴费</t>
  </si>
  <si>
    <t xml:space="preserve">      咨询费</t>
  </si>
  <si>
    <t xml:space="preserve">      职业年金缴费</t>
  </si>
  <si>
    <t>14</t>
  </si>
  <si>
    <t xml:space="preserve">      租赁费</t>
  </si>
  <si>
    <t xml:space="preserve">      医疗费补助</t>
  </si>
  <si>
    <t xml:space="preserve">      抚恤金</t>
  </si>
  <si>
    <t>表3-2</t>
  </si>
  <si>
    <t>一般公共预算项目支出预算表</t>
  </si>
  <si>
    <t>单位名称（项目）</t>
  </si>
  <si>
    <t xml:space="preserve">      城乡房屋信息系统升级改造建设项目</t>
  </si>
  <si>
    <t xml:space="preserve">      城镇园林绿化及生态小区评价认定</t>
  </si>
  <si>
    <t xml:space="preserve">      川渝住房城乡建设博览会</t>
  </si>
  <si>
    <t xml:space="preserve">      纪检监察、党务专项工作经费</t>
  </si>
  <si>
    <t xml:space="preserve">      建筑市场监管公共服务平台对接省工程建设项目审批系统</t>
  </si>
  <si>
    <t xml:space="preserve">      全国自然灾害风险普查</t>
  </si>
  <si>
    <t xml:space="preserve">      设备购置经费</t>
  </si>
  <si>
    <t xml:space="preserve">      省级地方标准、规程规范编制</t>
  </si>
  <si>
    <t xml:space="preserve">      视频会议室升级改造及信息发布</t>
  </si>
  <si>
    <t xml:space="preserve">      推进新型城镇化以及消防监督管理工作经费</t>
  </si>
  <si>
    <t xml:space="preserve">      信息系统建设、运维和专线网络电话租赁等</t>
  </si>
  <si>
    <t xml:space="preserve">      业务资料、文件印刷</t>
  </si>
  <si>
    <t xml:space="preserve">      与全省一体化政务服务平台（涉厅事项）对接项目</t>
  </si>
  <si>
    <t xml:space="preserve">      证书购置及印刷</t>
  </si>
  <si>
    <t xml:space="preserve">      住房城乡建设行业新闻、法治、党建等宣传经费</t>
  </si>
  <si>
    <t xml:space="preserve">      专家评审、法律顾问等委托业务费</t>
  </si>
  <si>
    <t xml:space="preserve">      散装水泥政策、法律、法规宣传推广费用</t>
  </si>
  <si>
    <t xml:space="preserve">      办公设备购置经费</t>
  </si>
  <si>
    <t xml:space="preserve">      建筑业走出去发展专项工作经费</t>
  </si>
  <si>
    <t xml:space="preserve">      联合党委党务工作经费</t>
  </si>
  <si>
    <t xml:space="preserve">      全省建设工程质量安全技术服务经费</t>
  </si>
  <si>
    <t xml:space="preserve">      城管执法办案经费</t>
  </si>
  <si>
    <t xml:space="preserve">      四川省城市综合管理服务平台 </t>
  </si>
  <si>
    <t xml:space="preserve">      工程建设项目招标代理操作规程修订经费</t>
  </si>
  <si>
    <t xml:space="preserve">      招投标法规规范推广宣传及办公平台建设等工作经费</t>
  </si>
  <si>
    <t xml:space="preserve">      招投标机构信用管理平台建设</t>
  </si>
  <si>
    <t xml:space="preserve">      退休人员地方生活补助</t>
  </si>
  <si>
    <t xml:space="preserve">      大型基础设施维修改造费</t>
  </si>
  <si>
    <t xml:space="preserve">      人才引进费用</t>
  </si>
  <si>
    <t xml:space="preserve">      实习实训材料费</t>
  </si>
  <si>
    <t xml:space="preserve">      四川省共同缔造培训教材</t>
  </si>
  <si>
    <t xml:space="preserve">      提前下达2021年学生资助补助经费</t>
  </si>
  <si>
    <t xml:space="preserve">      图书购置</t>
  </si>
  <si>
    <t xml:space="preserve">      现代职业教育质量提升计划</t>
  </si>
  <si>
    <t xml:space="preserve">      校园文化建设专项经费</t>
  </si>
  <si>
    <t xml:space="preserve">      学院双高计划专项建设</t>
  </si>
  <si>
    <t xml:space="preserve">      学院院级立项课题及配套科研经费</t>
  </si>
  <si>
    <t xml:space="preserve">      招生就业宣传广告经费</t>
  </si>
  <si>
    <t xml:space="preserve">      四川省建筑装饰装修工程施工工艺规程（修订）</t>
  </si>
  <si>
    <t xml:space="preserve">      四川省民用建筑节能工程施工工艺规程（修订）</t>
  </si>
  <si>
    <t xml:space="preserve">      四川省住房和城乡建设领域从业人员职业标准</t>
  </si>
  <si>
    <t xml:space="preserve">      预应力混凝土钢管桁架叠合板标准底板</t>
  </si>
  <si>
    <t xml:space="preserve">      装配式住宅预制混凝土楼梯标准梯板</t>
  </si>
  <si>
    <t xml:space="preserve">      装配式装修构造图集</t>
  </si>
  <si>
    <t xml:space="preserve">      定额编制经费</t>
  </si>
  <si>
    <t xml:space="preserve">      省造价总站互联网政务服务及升级维护项目经费</t>
  </si>
  <si>
    <t xml:space="preserve">      四川工程造价信息推广宣传管理经费</t>
  </si>
  <si>
    <t xml:space="preserve">      四川省建设工程造价数据标准修订项目</t>
  </si>
  <si>
    <t xml:space="preserve">      政府主权外债项目省级项目协调机构管理费</t>
  </si>
  <si>
    <t xml:space="preserve">      政府投资非经营性代建项目监督管理经费</t>
  </si>
  <si>
    <t xml:space="preserve">      政府投资非经营性代建项目专业技术服务费</t>
  </si>
  <si>
    <t xml:space="preserve">      《省历史文化街区和历史建筑保护管理办法 》课题研究</t>
  </si>
  <si>
    <t xml:space="preserve">      《四川省生态园林城市系列标准（修订）》课题研究</t>
  </si>
  <si>
    <t xml:space="preserve">      办公设备购置</t>
  </si>
  <si>
    <t xml:space="preserve">      城乡历史文化资源保护利用基础数据调查及平台建设研究</t>
  </si>
  <si>
    <t xml:space="preserve">      城乡人居环境提升系列研究及规划</t>
  </si>
  <si>
    <t xml:space="preserve">      国土空间规划体系下城市绿地系统规划研究</t>
  </si>
  <si>
    <t xml:space="preserve">      垃圾分类知识读本</t>
  </si>
  <si>
    <t xml:space="preserve">      四川省“十四五”城乡人居环境发展战略研究</t>
  </si>
  <si>
    <t xml:space="preserve">      四川省城镇房屋建筑普查（省本级）</t>
  </si>
  <si>
    <t xml:space="preserve">      四川省城镇风貌保护管理政策研究</t>
  </si>
  <si>
    <t xml:space="preserve">      四川省城镇老旧小区专项改造规划研究 </t>
  </si>
  <si>
    <t xml:space="preserve">      四川省城镇住房保障办法研究</t>
  </si>
  <si>
    <t xml:space="preserve">      四川省高品质生活宜居城市建设专项规划技术研究与示范</t>
  </si>
  <si>
    <t xml:space="preserve">      四川省市政设施承灾体普查（省本级）</t>
  </si>
  <si>
    <t xml:space="preserve">      四川省新型城市基础设施建设调研及相关政策研究</t>
  </si>
  <si>
    <t xml:space="preserve">      四川省装配式轻钢结构农房设计图集</t>
  </si>
  <si>
    <t xml:space="preserve">      业务用房租赁服务</t>
  </si>
  <si>
    <t xml:space="preserve">      政策性租赁住房政策研究</t>
  </si>
  <si>
    <t xml:space="preserve">      中心镇建设专项规划编制技术导则</t>
  </si>
  <si>
    <t xml:space="preserve">      全省勘察设计企业质量管理工作</t>
  </si>
  <si>
    <t xml:space="preserve">      全省消防审验技术指导工作经费</t>
  </si>
  <si>
    <t xml:space="preserve">      住房城乡建设相关专业人员考试经费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</si>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</sst>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60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8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19" fillId="34" borderId="2" applyNumberFormat="0" applyAlignment="0" applyProtection="0"/>
    <xf numFmtId="0" fontId="19" fillId="34" borderId="2" applyNumberFormat="0" applyAlignment="0" applyProtection="0"/>
    <xf numFmtId="0" fontId="19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1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8" borderId="14" applyNumberFormat="0" applyAlignment="0" applyProtection="0"/>
    <xf numFmtId="0" fontId="53" fillId="39" borderId="1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38" borderId="17" applyNumberFormat="0" applyAlignment="0" applyProtection="0"/>
    <xf numFmtId="0" fontId="59" fillId="47" borderId="14" applyNumberFormat="0" applyAlignment="0" applyProtection="0"/>
    <xf numFmtId="0" fontId="22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5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3" xfId="0" applyNumberFormat="1" applyFont="1" applyFill="1" applyBorder="1" applyAlignment="1">
      <alignment vertical="center"/>
    </xf>
    <xf numFmtId="180" fontId="4" fillId="0" borderId="33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vertical="center" wrapText="1"/>
    </xf>
    <xf numFmtId="180" fontId="4" fillId="0" borderId="3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right" vertical="center" wrapText="1"/>
    </xf>
    <xf numFmtId="180" fontId="4" fillId="0" borderId="3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</cellXfs>
  <cellStyles count="172">
    <cellStyle name="Normal" xfId="0"/>
    <cellStyle name="20% - Accent1" xfId="15"/>
    <cellStyle name="20% - Accent1 1" xfId="16"/>
    <cellStyle name="20% - Accent1 1 1" xfId="17"/>
    <cellStyle name="20% - Accent2" xfId="18"/>
    <cellStyle name="20% - Accent2 1" xfId="19"/>
    <cellStyle name="20% - Accent2 1 1" xfId="20"/>
    <cellStyle name="20% - Accent3" xfId="21"/>
    <cellStyle name="20% - Accent3 1" xfId="22"/>
    <cellStyle name="20% - Accent3 1 1" xfId="23"/>
    <cellStyle name="20% - Accent4" xfId="24"/>
    <cellStyle name="20% - Accent4 1" xfId="25"/>
    <cellStyle name="20% - Accent4 1 1" xfId="26"/>
    <cellStyle name="20% - Accent5" xfId="27"/>
    <cellStyle name="20% - Accent5 1" xfId="28"/>
    <cellStyle name="20% - Accent5 1 1" xfId="29"/>
    <cellStyle name="20% - Accent6" xfId="30"/>
    <cellStyle name="20% - Accent6 1" xfId="31"/>
    <cellStyle name="20% - Accent6 1 1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Accent1" xfId="39"/>
    <cellStyle name="40% - Accent1 1" xfId="40"/>
    <cellStyle name="40% - Accent1 1 1" xfId="41"/>
    <cellStyle name="40% - Accent2" xfId="42"/>
    <cellStyle name="40% - Accent2 1" xfId="43"/>
    <cellStyle name="40% - Accent2 1 1" xfId="44"/>
    <cellStyle name="40% - Accent3" xfId="45"/>
    <cellStyle name="40% - Accent3 1" xfId="46"/>
    <cellStyle name="40% - Accent3 1 1" xfId="47"/>
    <cellStyle name="40% - Accent4" xfId="48"/>
    <cellStyle name="40% - Accent4 1" xfId="49"/>
    <cellStyle name="40% - Accent4 1 1" xfId="50"/>
    <cellStyle name="40% - Accent5" xfId="51"/>
    <cellStyle name="40% - Accent5 1" xfId="52"/>
    <cellStyle name="40% - Accent5 1 1" xfId="53"/>
    <cellStyle name="40% - Accent6" xfId="54"/>
    <cellStyle name="40% - Accent6 1" xfId="55"/>
    <cellStyle name="40% - Accent6 1 1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60% - Accent1" xfId="63"/>
    <cellStyle name="60% - Accent1 1" xfId="64"/>
    <cellStyle name="60% - Accent1 1 1" xfId="65"/>
    <cellStyle name="60% - Accent2" xfId="66"/>
    <cellStyle name="60% - Accent2 1" xfId="67"/>
    <cellStyle name="60% - Accent2 1 1" xfId="68"/>
    <cellStyle name="60% - Accent3" xfId="69"/>
    <cellStyle name="60% - Accent3 1" xfId="70"/>
    <cellStyle name="60% - Accent3 1 1" xfId="71"/>
    <cellStyle name="60% - Accent4" xfId="72"/>
    <cellStyle name="60% - Accent4 1" xfId="73"/>
    <cellStyle name="60% - Accent4 1 1" xfId="74"/>
    <cellStyle name="60% - Accent5" xfId="75"/>
    <cellStyle name="60% - Accent5 1" xfId="76"/>
    <cellStyle name="60% - Accent5 1 1" xfId="77"/>
    <cellStyle name="60% - Accent6" xfId="78"/>
    <cellStyle name="60% - Accent6 1" xfId="79"/>
    <cellStyle name="60% - Accent6 1 1" xfId="80"/>
    <cellStyle name="60% - 强调文字颜色 1" xfId="81"/>
    <cellStyle name="60% - 强调文字颜色 2" xfId="82"/>
    <cellStyle name="60% - 强调文字颜色 3" xfId="83"/>
    <cellStyle name="60% - 强调文字颜色 4" xfId="84"/>
    <cellStyle name="60% - 强调文字颜色 5" xfId="85"/>
    <cellStyle name="60% - 强调文字颜色 6" xfId="86"/>
    <cellStyle name="Accent1" xfId="87"/>
    <cellStyle name="Accent1 1" xfId="88"/>
    <cellStyle name="Accent1 1 1" xfId="89"/>
    <cellStyle name="Accent2" xfId="90"/>
    <cellStyle name="Accent2 1" xfId="91"/>
    <cellStyle name="Accent2 1 1" xfId="92"/>
    <cellStyle name="Accent3" xfId="93"/>
    <cellStyle name="Accent3 1" xfId="94"/>
    <cellStyle name="Accent3 1 1" xfId="95"/>
    <cellStyle name="Accent4" xfId="96"/>
    <cellStyle name="Accent4 1" xfId="97"/>
    <cellStyle name="Accent4 1 1" xfId="98"/>
    <cellStyle name="Accent5" xfId="99"/>
    <cellStyle name="Accent5 1" xfId="100"/>
    <cellStyle name="Accent5 1 1" xfId="101"/>
    <cellStyle name="Accent6" xfId="102"/>
    <cellStyle name="Accent6 1" xfId="103"/>
    <cellStyle name="Accent6 1 1" xfId="104"/>
    <cellStyle name="Bad" xfId="105"/>
    <cellStyle name="Bad 1" xfId="106"/>
    <cellStyle name="Bad 1 1" xfId="107"/>
    <cellStyle name="Calculation" xfId="108"/>
    <cellStyle name="Calculation 1" xfId="109"/>
    <cellStyle name="Calculation 1 1" xfId="110"/>
    <cellStyle name="Check Cell" xfId="111"/>
    <cellStyle name="Check Cell 1" xfId="112"/>
    <cellStyle name="Check Cell 1 1" xfId="113"/>
    <cellStyle name="Explanatory Text" xfId="114"/>
    <cellStyle name="Explanatory Text 1" xfId="115"/>
    <cellStyle name="Explanatory Text 1 1" xfId="116"/>
    <cellStyle name="Good" xfId="117"/>
    <cellStyle name="Good 1" xfId="118"/>
    <cellStyle name="Good 1 1" xfId="119"/>
    <cellStyle name="Heading 1" xfId="120"/>
    <cellStyle name="Heading 1 1" xfId="121"/>
    <cellStyle name="Heading 1 1 1" xfId="122"/>
    <cellStyle name="Heading 2" xfId="123"/>
    <cellStyle name="Heading 2 1" xfId="124"/>
    <cellStyle name="Heading 2 1 1" xfId="125"/>
    <cellStyle name="Heading 3" xfId="126"/>
    <cellStyle name="Heading 3 1" xfId="127"/>
    <cellStyle name="Heading 3 1 1" xfId="128"/>
    <cellStyle name="Heading 4" xfId="129"/>
    <cellStyle name="Heading 4 1" xfId="130"/>
    <cellStyle name="Heading 4 1 1" xfId="131"/>
    <cellStyle name="Input" xfId="132"/>
    <cellStyle name="Input 1" xfId="133"/>
    <cellStyle name="Input 1 1" xfId="134"/>
    <cellStyle name="Linked Cell" xfId="135"/>
    <cellStyle name="Linked Cell 1" xfId="136"/>
    <cellStyle name="Linked Cell 1 1" xfId="137"/>
    <cellStyle name="Neutral" xfId="138"/>
    <cellStyle name="Neutral 1" xfId="139"/>
    <cellStyle name="Neutral 1 1" xfId="140"/>
    <cellStyle name="Note" xfId="141"/>
    <cellStyle name="Note 1" xfId="142"/>
    <cellStyle name="Note 1 1" xfId="143"/>
    <cellStyle name="Output" xfId="144"/>
    <cellStyle name="Output 1" xfId="145"/>
    <cellStyle name="Output 1 1" xfId="146"/>
    <cellStyle name="Title" xfId="147"/>
    <cellStyle name="Title 1" xfId="148"/>
    <cellStyle name="Title 1 1" xfId="149"/>
    <cellStyle name="Total" xfId="150"/>
    <cellStyle name="Total 1" xfId="151"/>
    <cellStyle name="Total 1 1" xfId="152"/>
    <cellStyle name="Warning Text" xfId="153"/>
    <cellStyle name="Warning Text 1" xfId="154"/>
    <cellStyle name="Warning Text 1 1" xfId="155"/>
    <cellStyle name="Percent" xfId="156"/>
    <cellStyle name="标题" xfId="157"/>
    <cellStyle name="标题 1" xfId="158"/>
    <cellStyle name="标题 2" xfId="159"/>
    <cellStyle name="标题 3" xfId="160"/>
    <cellStyle name="标题 4" xfId="161"/>
    <cellStyle name="差" xfId="162"/>
    <cellStyle name="Hyperlink" xfId="163"/>
    <cellStyle name="好" xfId="164"/>
    <cellStyle name="汇总" xfId="165"/>
    <cellStyle name="Currency" xfId="166"/>
    <cellStyle name="Currency [0]" xfId="167"/>
    <cellStyle name="计算" xfId="168"/>
    <cellStyle name="检查单元格" xfId="169"/>
    <cellStyle name="解释性文本" xfId="170"/>
    <cellStyle name="警告文本" xfId="171"/>
    <cellStyle name="链接单元格" xfId="172"/>
    <cellStyle name="Comma" xfId="173"/>
    <cellStyle name="Comma [0]" xfId="174"/>
    <cellStyle name="强调文字颜色 1" xfId="175"/>
    <cellStyle name="强调文字颜色 2" xfId="176"/>
    <cellStyle name="强调文字颜色 3" xfId="177"/>
    <cellStyle name="强调文字颜色 4" xfId="178"/>
    <cellStyle name="强调文字颜色 5" xfId="179"/>
    <cellStyle name="强调文字颜色 6" xfId="180"/>
    <cellStyle name="适中" xfId="181"/>
    <cellStyle name="输出" xfId="182"/>
    <cellStyle name="输入" xfId="183"/>
    <cellStyle name="Followed Hyperlink" xfId="184"/>
    <cellStyle name="注释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22">
      <selection activeCell="C38" sqref="C38"/>
    </sheetView>
  </sheetViews>
  <sheetFormatPr defaultColWidth="9.33203125" defaultRowHeight="11.25"/>
  <cols>
    <col min="1" max="4" width="68.83203125" style="0" customWidth="1"/>
  </cols>
  <sheetData>
    <row r="1" spans="1:4" ht="20.25" customHeight="1">
      <c r="A1" s="41"/>
      <c r="B1" s="41"/>
      <c r="C1" s="41"/>
      <c r="D1" s="7" t="s">
        <v>1</v>
      </c>
    </row>
    <row r="2" spans="1:4" ht="20.25" customHeight="1">
      <c r="A2" s="91" t="s">
        <v>2</v>
      </c>
      <c r="B2" s="91"/>
      <c r="C2" s="91"/>
      <c r="D2" s="91"/>
    </row>
    <row r="3" spans="1:4" ht="20.25" customHeight="1">
      <c r="A3" s="42" t="s">
        <v>0</v>
      </c>
      <c r="B3" s="43"/>
      <c r="C3" s="17"/>
      <c r="D3" s="7" t="s">
        <v>3</v>
      </c>
    </row>
    <row r="4" spans="1:4" ht="19.5" customHeight="1">
      <c r="A4" s="92" t="s">
        <v>4</v>
      </c>
      <c r="B4" s="93"/>
      <c r="C4" s="92" t="s">
        <v>5</v>
      </c>
      <c r="D4" s="93"/>
    </row>
    <row r="5" spans="1:4" ht="19.5" customHeight="1">
      <c r="A5" s="44" t="s">
        <v>6</v>
      </c>
      <c r="B5" s="44" t="s">
        <v>7</v>
      </c>
      <c r="C5" s="44" t="s">
        <v>6</v>
      </c>
      <c r="D5" s="79" t="s">
        <v>7</v>
      </c>
    </row>
    <row r="6" spans="1:4" ht="19.5" customHeight="1">
      <c r="A6" s="59" t="s">
        <v>8</v>
      </c>
      <c r="B6" s="80">
        <v>39986.58</v>
      </c>
      <c r="C6" s="59" t="s">
        <v>9</v>
      </c>
      <c r="D6" s="80">
        <v>140</v>
      </c>
    </row>
    <row r="7" spans="1:4" ht="19.5" customHeight="1">
      <c r="A7" s="59" t="s">
        <v>10</v>
      </c>
      <c r="B7" s="48">
        <v>0</v>
      </c>
      <c r="C7" s="59" t="s">
        <v>11</v>
      </c>
      <c r="D7" s="80">
        <v>0</v>
      </c>
    </row>
    <row r="8" spans="1:4" ht="19.5" customHeight="1">
      <c r="A8" s="47" t="s">
        <v>12</v>
      </c>
      <c r="B8" s="80">
        <v>0</v>
      </c>
      <c r="C8" s="81" t="s">
        <v>13</v>
      </c>
      <c r="D8" s="80">
        <v>0</v>
      </c>
    </row>
    <row r="9" spans="1:4" ht="19.5" customHeight="1">
      <c r="A9" s="59" t="s">
        <v>14</v>
      </c>
      <c r="B9" s="77">
        <v>20614.45</v>
      </c>
      <c r="C9" s="59" t="s">
        <v>15</v>
      </c>
      <c r="D9" s="80">
        <v>0</v>
      </c>
    </row>
    <row r="10" spans="1:4" ht="19.5" customHeight="1">
      <c r="A10" s="59" t="s">
        <v>16</v>
      </c>
      <c r="B10" s="80">
        <v>0</v>
      </c>
      <c r="C10" s="59" t="s">
        <v>17</v>
      </c>
      <c r="D10" s="80">
        <v>49601.32</v>
      </c>
    </row>
    <row r="11" spans="1:4" ht="19.5" customHeight="1">
      <c r="A11" s="59" t="s">
        <v>18</v>
      </c>
      <c r="B11" s="80">
        <v>5336.55</v>
      </c>
      <c r="C11" s="59" t="s">
        <v>19</v>
      </c>
      <c r="D11" s="80">
        <v>39</v>
      </c>
    </row>
    <row r="12" spans="1:4" ht="19.5" customHeight="1">
      <c r="A12" s="59"/>
      <c r="B12" s="80"/>
      <c r="C12" s="59" t="s">
        <v>20</v>
      </c>
      <c r="D12" s="80">
        <v>0</v>
      </c>
    </row>
    <row r="13" spans="1:4" ht="19.5" customHeight="1">
      <c r="A13" s="54"/>
      <c r="B13" s="80"/>
      <c r="C13" s="59" t="s">
        <v>21</v>
      </c>
      <c r="D13" s="80">
        <v>906.85</v>
      </c>
    </row>
    <row r="14" spans="1:4" ht="19.5" customHeight="1">
      <c r="A14" s="54"/>
      <c r="B14" s="80"/>
      <c r="C14" s="59" t="s">
        <v>22</v>
      </c>
      <c r="D14" s="80">
        <v>0</v>
      </c>
    </row>
    <row r="15" spans="1:4" ht="19.5" customHeight="1">
      <c r="A15" s="54"/>
      <c r="B15" s="80"/>
      <c r="C15" s="59" t="s">
        <v>23</v>
      </c>
      <c r="D15" s="80">
        <v>449.17</v>
      </c>
    </row>
    <row r="16" spans="1:4" ht="19.5" customHeight="1">
      <c r="A16" s="54"/>
      <c r="B16" s="80"/>
      <c r="C16" s="59" t="s">
        <v>24</v>
      </c>
      <c r="D16" s="80">
        <v>0</v>
      </c>
    </row>
    <row r="17" spans="1:4" ht="19.5" customHeight="1">
      <c r="A17" s="54"/>
      <c r="B17" s="80"/>
      <c r="C17" s="59" t="s">
        <v>25</v>
      </c>
      <c r="D17" s="80">
        <v>20540.64</v>
      </c>
    </row>
    <row r="18" spans="1:4" ht="19.5" customHeight="1">
      <c r="A18" s="54"/>
      <c r="B18" s="80"/>
      <c r="C18" s="59" t="s">
        <v>26</v>
      </c>
      <c r="D18" s="80">
        <v>0</v>
      </c>
    </row>
    <row r="19" spans="1:4" ht="19.5" customHeight="1">
      <c r="A19" s="54"/>
      <c r="B19" s="80"/>
      <c r="C19" s="59" t="s">
        <v>27</v>
      </c>
      <c r="D19" s="80">
        <v>0</v>
      </c>
    </row>
    <row r="20" spans="1:4" ht="19.5" customHeight="1">
      <c r="A20" s="54"/>
      <c r="B20" s="80"/>
      <c r="C20" s="59" t="s">
        <v>28</v>
      </c>
      <c r="D20" s="80">
        <v>0</v>
      </c>
    </row>
    <row r="21" spans="1:4" ht="19.5" customHeight="1">
      <c r="A21" s="54"/>
      <c r="B21" s="80"/>
      <c r="C21" s="59" t="s">
        <v>29</v>
      </c>
      <c r="D21" s="80">
        <v>0</v>
      </c>
    </row>
    <row r="22" spans="1:4" ht="19.5" customHeight="1">
      <c r="A22" s="54"/>
      <c r="B22" s="80"/>
      <c r="C22" s="59" t="s">
        <v>30</v>
      </c>
      <c r="D22" s="80">
        <v>0</v>
      </c>
    </row>
    <row r="23" spans="1:4" ht="19.5" customHeight="1">
      <c r="A23" s="54"/>
      <c r="B23" s="80"/>
      <c r="C23" s="59" t="s">
        <v>31</v>
      </c>
      <c r="D23" s="80">
        <v>0</v>
      </c>
    </row>
    <row r="24" spans="1:4" ht="19.5" customHeight="1">
      <c r="A24" s="54"/>
      <c r="B24" s="80"/>
      <c r="C24" s="59" t="s">
        <v>32</v>
      </c>
      <c r="D24" s="80">
        <v>0</v>
      </c>
    </row>
    <row r="25" spans="1:4" ht="19.5" customHeight="1">
      <c r="A25" s="54"/>
      <c r="B25" s="80"/>
      <c r="C25" s="59" t="s">
        <v>33</v>
      </c>
      <c r="D25" s="80">
        <v>676.64</v>
      </c>
    </row>
    <row r="26" spans="1:4" ht="19.5" customHeight="1">
      <c r="A26" s="59"/>
      <c r="B26" s="80"/>
      <c r="C26" s="59" t="s">
        <v>34</v>
      </c>
      <c r="D26" s="80">
        <v>0</v>
      </c>
    </row>
    <row r="27" spans="1:4" ht="19.5" customHeight="1">
      <c r="A27" s="59"/>
      <c r="B27" s="80"/>
      <c r="C27" s="59" t="s">
        <v>35</v>
      </c>
      <c r="D27" s="80">
        <v>0</v>
      </c>
    </row>
    <row r="28" spans="1:4" ht="19.5" customHeight="1">
      <c r="A28" s="59" t="s">
        <v>36</v>
      </c>
      <c r="B28" s="80"/>
      <c r="C28" s="59" t="s">
        <v>37</v>
      </c>
      <c r="D28" s="80">
        <v>0</v>
      </c>
    </row>
    <row r="29" spans="1:4" ht="19.5" customHeight="1">
      <c r="A29" s="59"/>
      <c r="B29" s="80"/>
      <c r="C29" s="59" t="s">
        <v>38</v>
      </c>
      <c r="D29" s="80">
        <v>0</v>
      </c>
    </row>
    <row r="30" spans="1:4" ht="19.5" customHeight="1">
      <c r="A30" s="63"/>
      <c r="B30" s="48"/>
      <c r="C30" s="63" t="s">
        <v>39</v>
      </c>
      <c r="D30" s="48">
        <v>0</v>
      </c>
    </row>
    <row r="31" spans="1:4" ht="19.5" customHeight="1">
      <c r="A31" s="66"/>
      <c r="B31" s="51"/>
      <c r="C31" s="66" t="s">
        <v>40</v>
      </c>
      <c r="D31" s="51">
        <v>0</v>
      </c>
    </row>
    <row r="32" spans="1:4" ht="19.5" customHeight="1">
      <c r="A32" s="66"/>
      <c r="B32" s="51"/>
      <c r="C32" s="66" t="s">
        <v>41</v>
      </c>
      <c r="D32" s="51">
        <v>0</v>
      </c>
    </row>
    <row r="33" spans="1:4" ht="19.5" customHeight="1">
      <c r="A33" s="66"/>
      <c r="B33" s="51"/>
      <c r="C33" s="66" t="s">
        <v>42</v>
      </c>
      <c r="D33" s="51">
        <v>0</v>
      </c>
    </row>
    <row r="34" spans="1:4" ht="19.5" customHeight="1">
      <c r="A34" s="66"/>
      <c r="B34" s="51"/>
      <c r="C34" s="66" t="s">
        <v>43</v>
      </c>
      <c r="D34" s="51">
        <v>0</v>
      </c>
    </row>
    <row r="35" spans="1:4" ht="19.5" customHeight="1">
      <c r="A35" s="66"/>
      <c r="B35" s="51"/>
      <c r="C35" s="66" t="s">
        <v>44</v>
      </c>
      <c r="D35" s="51">
        <v>0</v>
      </c>
    </row>
    <row r="36" spans="1:4" ht="19.5" customHeight="1">
      <c r="A36" s="66"/>
      <c r="B36" s="51"/>
      <c r="C36" s="66"/>
      <c r="D36" s="68"/>
    </row>
    <row r="37" spans="1:4" ht="19.5" customHeight="1">
      <c r="A37" s="67" t="s">
        <v>45</v>
      </c>
      <c r="B37" s="68">
        <f>SUM(B6:B34)</f>
        <v>65937.58</v>
      </c>
      <c r="C37" s="67" t="s">
        <v>46</v>
      </c>
      <c r="D37" s="68">
        <f>SUM(D6:D35)</f>
        <v>72353.62</v>
      </c>
    </row>
    <row r="38" spans="1:4" ht="19.5" customHeight="1">
      <c r="A38" s="66" t="s">
        <v>47</v>
      </c>
      <c r="B38" s="51">
        <v>361.91</v>
      </c>
      <c r="C38" s="66" t="s">
        <v>48</v>
      </c>
      <c r="D38" s="51">
        <v>0</v>
      </c>
    </row>
    <row r="39" spans="1:4" ht="19.5" customHeight="1">
      <c r="A39" s="66" t="s">
        <v>49</v>
      </c>
      <c r="B39" s="51">
        <v>6054.13</v>
      </c>
      <c r="C39" s="66" t="s">
        <v>50</v>
      </c>
      <c r="D39" s="51">
        <v>0</v>
      </c>
    </row>
    <row r="40" spans="1:4" ht="19.5" customHeight="1">
      <c r="A40" s="66"/>
      <c r="B40" s="51"/>
      <c r="C40" s="66" t="s">
        <v>51</v>
      </c>
      <c r="D40" s="51">
        <v>0</v>
      </c>
    </row>
    <row r="41" spans="1:4" ht="19.5" customHeight="1">
      <c r="A41" s="82"/>
      <c r="B41" s="83"/>
      <c r="C41" s="82"/>
      <c r="D41" s="84"/>
    </row>
    <row r="42" spans="1:4" ht="19.5" customHeight="1">
      <c r="A42" s="85" t="s">
        <v>52</v>
      </c>
      <c r="B42" s="86">
        <f>SUM(B37:B39)</f>
        <v>72353.62000000001</v>
      </c>
      <c r="C42" s="85" t="s">
        <v>53</v>
      </c>
      <c r="D42" s="87">
        <f>SUM(D37,D38,D40)</f>
        <v>72353.62</v>
      </c>
    </row>
    <row r="43" spans="1:4" ht="20.25" customHeight="1">
      <c r="A43" s="88"/>
      <c r="B43" s="89"/>
      <c r="C43" s="90"/>
      <c r="D43" s="41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9840277777777777" bottom="0.9840277777777777" header="0.5118055555555555" footer="0.5118055555555555"/>
  <pageSetup errors="blank" horizontalDpi="600" verticalDpi="600" orientation="landscape" paperSize="9" scale="53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512</v>
      </c>
    </row>
    <row r="2" spans="1:8" ht="19.5" customHeight="1">
      <c r="A2" s="91" t="s">
        <v>513</v>
      </c>
      <c r="B2" s="91"/>
      <c r="C2" s="91"/>
      <c r="D2" s="91"/>
      <c r="E2" s="91"/>
      <c r="F2" s="91"/>
      <c r="G2" s="91"/>
      <c r="H2" s="91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94" t="s">
        <v>56</v>
      </c>
      <c r="B4" s="95"/>
      <c r="C4" s="95"/>
      <c r="D4" s="95"/>
      <c r="E4" s="96"/>
      <c r="F4" s="149" t="s">
        <v>514</v>
      </c>
      <c r="G4" s="106"/>
      <c r="H4" s="106"/>
    </row>
    <row r="5" spans="1:8" ht="19.5" customHeight="1">
      <c r="A5" s="94" t="s">
        <v>67</v>
      </c>
      <c r="B5" s="95"/>
      <c r="C5" s="96"/>
      <c r="D5" s="150" t="s">
        <v>68</v>
      </c>
      <c r="E5" s="103" t="s">
        <v>169</v>
      </c>
      <c r="F5" s="97" t="s">
        <v>57</v>
      </c>
      <c r="G5" s="97" t="s">
        <v>165</v>
      </c>
      <c r="H5" s="106" t="s">
        <v>166</v>
      </c>
    </row>
    <row r="6" spans="1:8" ht="19.5" customHeight="1">
      <c r="A6" s="9" t="s">
        <v>77</v>
      </c>
      <c r="B6" s="10" t="s">
        <v>78</v>
      </c>
      <c r="C6" s="11" t="s">
        <v>79</v>
      </c>
      <c r="D6" s="151"/>
      <c r="E6" s="102"/>
      <c r="F6" s="105"/>
      <c r="G6" s="105"/>
      <c r="H6" s="107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15">
        <f aca="true" t="shared" si="0" ref="F7:F16">SUM(G7:H7)</f>
        <v>0</v>
      </c>
      <c r="G7" s="16" t="s">
        <v>36</v>
      </c>
      <c r="H7" s="1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15">
        <f t="shared" si="0"/>
        <v>0</v>
      </c>
      <c r="G8" s="16" t="s">
        <v>36</v>
      </c>
      <c r="H8" s="1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15">
        <f t="shared" si="0"/>
        <v>0</v>
      </c>
      <c r="G9" s="16" t="s">
        <v>36</v>
      </c>
      <c r="H9" s="1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15">
        <f t="shared" si="0"/>
        <v>0</v>
      </c>
      <c r="G10" s="16" t="s">
        <v>36</v>
      </c>
      <c r="H10" s="1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15">
        <f t="shared" si="0"/>
        <v>0</v>
      </c>
      <c r="G11" s="16" t="s">
        <v>36</v>
      </c>
      <c r="H11" s="1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15">
        <f t="shared" si="0"/>
        <v>0</v>
      </c>
      <c r="G12" s="16" t="s">
        <v>36</v>
      </c>
      <c r="H12" s="1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15">
        <f t="shared" si="0"/>
        <v>0</v>
      </c>
      <c r="G13" s="16" t="s">
        <v>36</v>
      </c>
      <c r="H13" s="1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15">
        <f t="shared" si="0"/>
        <v>0</v>
      </c>
      <c r="G14" s="16" t="s">
        <v>36</v>
      </c>
      <c r="H14" s="1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15">
        <f t="shared" si="0"/>
        <v>0</v>
      </c>
      <c r="G15" s="16" t="s">
        <v>36</v>
      </c>
      <c r="H15" s="1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15">
        <f t="shared" si="0"/>
        <v>0</v>
      </c>
      <c r="G16" s="16" t="s">
        <v>36</v>
      </c>
      <c r="H16" s="1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9840277777777777" bottom="0.9840277777777777" header="0.5111111111111111" footer="0.5111111111111111"/>
  <pageSetup errors="blank" fitToHeight="1000" fitToWidth="1" horizontalDpi="600" verticalDpi="600" orientation="landscape" paperSize="9" scale="98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515</v>
      </c>
    </row>
    <row r="2" spans="1:8" ht="25.5" customHeight="1">
      <c r="A2" s="91" t="s">
        <v>516</v>
      </c>
      <c r="B2" s="91"/>
      <c r="C2" s="91"/>
      <c r="D2" s="91"/>
      <c r="E2" s="91"/>
      <c r="F2" s="91"/>
      <c r="G2" s="91"/>
      <c r="H2" s="91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3</v>
      </c>
    </row>
    <row r="4" spans="1:8" ht="19.5" customHeight="1">
      <c r="A4" s="139" t="s">
        <v>506</v>
      </c>
      <c r="B4" s="139" t="s">
        <v>507</v>
      </c>
      <c r="C4" s="106" t="s">
        <v>508</v>
      </c>
      <c r="D4" s="106"/>
      <c r="E4" s="107"/>
      <c r="F4" s="107"/>
      <c r="G4" s="107"/>
      <c r="H4" s="106"/>
    </row>
    <row r="5" spans="1:8" ht="19.5" customHeight="1">
      <c r="A5" s="139"/>
      <c r="B5" s="139"/>
      <c r="C5" s="133" t="s">
        <v>57</v>
      </c>
      <c r="D5" s="103" t="s">
        <v>297</v>
      </c>
      <c r="E5" s="125" t="s">
        <v>509</v>
      </c>
      <c r="F5" s="142"/>
      <c r="G5" s="126"/>
      <c r="H5" s="148" t="s">
        <v>302</v>
      </c>
    </row>
    <row r="6" spans="1:8" ht="33.75" customHeight="1">
      <c r="A6" s="102"/>
      <c r="B6" s="102"/>
      <c r="C6" s="147"/>
      <c r="D6" s="105"/>
      <c r="E6" s="21" t="s">
        <v>72</v>
      </c>
      <c r="F6" s="22" t="s">
        <v>510</v>
      </c>
      <c r="G6" s="23" t="s">
        <v>511</v>
      </c>
      <c r="H6" s="141"/>
    </row>
    <row r="7" spans="1:8" ht="19.5" customHeight="1">
      <c r="A7" s="14" t="s">
        <v>36</v>
      </c>
      <c r="B7" s="24" t="s">
        <v>36</v>
      </c>
      <c r="C7" s="16">
        <f aca="true" t="shared" si="0" ref="C7:C16">SUM(D7,F7:H7)</f>
        <v>0</v>
      </c>
      <c r="D7" s="25" t="s">
        <v>36</v>
      </c>
      <c r="E7" s="25">
        <f aca="true" t="shared" si="1" ref="E7:E16">SUM(F7:G7)</f>
        <v>0</v>
      </c>
      <c r="F7" s="25" t="s">
        <v>36</v>
      </c>
      <c r="G7" s="15" t="s">
        <v>36</v>
      </c>
      <c r="H7" s="26" t="s">
        <v>36</v>
      </c>
    </row>
    <row r="8" spans="1:8" ht="19.5" customHeight="1">
      <c r="A8" s="14" t="s">
        <v>36</v>
      </c>
      <c r="B8" s="24" t="s">
        <v>36</v>
      </c>
      <c r="C8" s="16">
        <f t="shared" si="0"/>
        <v>0</v>
      </c>
      <c r="D8" s="25" t="s">
        <v>36</v>
      </c>
      <c r="E8" s="25">
        <f t="shared" si="1"/>
        <v>0</v>
      </c>
      <c r="F8" s="25" t="s">
        <v>36</v>
      </c>
      <c r="G8" s="15" t="s">
        <v>36</v>
      </c>
      <c r="H8" s="26" t="s">
        <v>36</v>
      </c>
    </row>
    <row r="9" spans="1:8" ht="19.5" customHeight="1">
      <c r="A9" s="14" t="s">
        <v>36</v>
      </c>
      <c r="B9" s="24" t="s">
        <v>36</v>
      </c>
      <c r="C9" s="16">
        <f t="shared" si="0"/>
        <v>0</v>
      </c>
      <c r="D9" s="25" t="s">
        <v>36</v>
      </c>
      <c r="E9" s="25">
        <f t="shared" si="1"/>
        <v>0</v>
      </c>
      <c r="F9" s="25" t="s">
        <v>36</v>
      </c>
      <c r="G9" s="15" t="s">
        <v>36</v>
      </c>
      <c r="H9" s="26" t="s">
        <v>36</v>
      </c>
    </row>
    <row r="10" spans="1:8" ht="19.5" customHeight="1">
      <c r="A10" s="14" t="s">
        <v>36</v>
      </c>
      <c r="B10" s="24" t="s">
        <v>36</v>
      </c>
      <c r="C10" s="16">
        <f t="shared" si="0"/>
        <v>0</v>
      </c>
      <c r="D10" s="25" t="s">
        <v>36</v>
      </c>
      <c r="E10" s="25">
        <f t="shared" si="1"/>
        <v>0</v>
      </c>
      <c r="F10" s="25" t="s">
        <v>36</v>
      </c>
      <c r="G10" s="15" t="s">
        <v>36</v>
      </c>
      <c r="H10" s="26" t="s">
        <v>36</v>
      </c>
    </row>
    <row r="11" spans="1:8" ht="19.5" customHeight="1">
      <c r="A11" s="14" t="s">
        <v>36</v>
      </c>
      <c r="B11" s="24" t="s">
        <v>36</v>
      </c>
      <c r="C11" s="16">
        <f t="shared" si="0"/>
        <v>0</v>
      </c>
      <c r="D11" s="25" t="s">
        <v>36</v>
      </c>
      <c r="E11" s="25">
        <f t="shared" si="1"/>
        <v>0</v>
      </c>
      <c r="F11" s="25" t="s">
        <v>36</v>
      </c>
      <c r="G11" s="15" t="s">
        <v>36</v>
      </c>
      <c r="H11" s="26" t="s">
        <v>36</v>
      </c>
    </row>
    <row r="12" spans="1:8" ht="19.5" customHeight="1">
      <c r="A12" s="14" t="s">
        <v>36</v>
      </c>
      <c r="B12" s="24" t="s">
        <v>36</v>
      </c>
      <c r="C12" s="16">
        <f t="shared" si="0"/>
        <v>0</v>
      </c>
      <c r="D12" s="25" t="s">
        <v>36</v>
      </c>
      <c r="E12" s="25">
        <f t="shared" si="1"/>
        <v>0</v>
      </c>
      <c r="F12" s="25" t="s">
        <v>36</v>
      </c>
      <c r="G12" s="15" t="s">
        <v>36</v>
      </c>
      <c r="H12" s="26" t="s">
        <v>36</v>
      </c>
    </row>
    <row r="13" spans="1:8" ht="19.5" customHeight="1">
      <c r="A13" s="14" t="s">
        <v>36</v>
      </c>
      <c r="B13" s="24" t="s">
        <v>36</v>
      </c>
      <c r="C13" s="16">
        <f t="shared" si="0"/>
        <v>0</v>
      </c>
      <c r="D13" s="25" t="s">
        <v>36</v>
      </c>
      <c r="E13" s="25">
        <f t="shared" si="1"/>
        <v>0</v>
      </c>
      <c r="F13" s="25" t="s">
        <v>36</v>
      </c>
      <c r="G13" s="15" t="s">
        <v>36</v>
      </c>
      <c r="H13" s="26" t="s">
        <v>36</v>
      </c>
    </row>
    <row r="14" spans="1:8" ht="19.5" customHeight="1">
      <c r="A14" s="14" t="s">
        <v>36</v>
      </c>
      <c r="B14" s="24" t="s">
        <v>36</v>
      </c>
      <c r="C14" s="16">
        <f t="shared" si="0"/>
        <v>0</v>
      </c>
      <c r="D14" s="25" t="s">
        <v>36</v>
      </c>
      <c r="E14" s="25">
        <f t="shared" si="1"/>
        <v>0</v>
      </c>
      <c r="F14" s="25" t="s">
        <v>36</v>
      </c>
      <c r="G14" s="15" t="s">
        <v>36</v>
      </c>
      <c r="H14" s="26" t="s">
        <v>36</v>
      </c>
    </row>
    <row r="15" spans="1:8" ht="19.5" customHeight="1">
      <c r="A15" s="14" t="s">
        <v>36</v>
      </c>
      <c r="B15" s="24" t="s">
        <v>36</v>
      </c>
      <c r="C15" s="16">
        <f t="shared" si="0"/>
        <v>0</v>
      </c>
      <c r="D15" s="25" t="s">
        <v>36</v>
      </c>
      <c r="E15" s="25">
        <f t="shared" si="1"/>
        <v>0</v>
      </c>
      <c r="F15" s="25" t="s">
        <v>36</v>
      </c>
      <c r="G15" s="15" t="s">
        <v>36</v>
      </c>
      <c r="H15" s="26" t="s">
        <v>36</v>
      </c>
    </row>
    <row r="16" spans="1:8" ht="19.5" customHeight="1">
      <c r="A16" s="14" t="s">
        <v>36</v>
      </c>
      <c r="B16" s="24" t="s">
        <v>36</v>
      </c>
      <c r="C16" s="16">
        <f t="shared" si="0"/>
        <v>0</v>
      </c>
      <c r="D16" s="25" t="s">
        <v>36</v>
      </c>
      <c r="E16" s="25">
        <f t="shared" si="1"/>
        <v>0</v>
      </c>
      <c r="F16" s="25" t="s">
        <v>36</v>
      </c>
      <c r="G16" s="15" t="s">
        <v>36</v>
      </c>
      <c r="H16" s="26" t="s">
        <v>36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9840277777777777" bottom="0.9840277777777777" header="0.5111111111111111" footer="0.511111111111111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E3" sqref="E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517</v>
      </c>
    </row>
    <row r="2" spans="1:8" ht="19.5" customHeight="1">
      <c r="A2" s="91" t="s">
        <v>518</v>
      </c>
      <c r="B2" s="91"/>
      <c r="C2" s="91"/>
      <c r="D2" s="91"/>
      <c r="E2" s="91"/>
      <c r="F2" s="91"/>
      <c r="G2" s="91"/>
      <c r="H2" s="91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94" t="s">
        <v>56</v>
      </c>
      <c r="B4" s="95"/>
      <c r="C4" s="95"/>
      <c r="D4" s="95"/>
      <c r="E4" s="96"/>
      <c r="F4" s="149" t="s">
        <v>519</v>
      </c>
      <c r="G4" s="106"/>
      <c r="H4" s="106"/>
    </row>
    <row r="5" spans="1:8" ht="19.5" customHeight="1">
      <c r="A5" s="94" t="s">
        <v>67</v>
      </c>
      <c r="B5" s="95"/>
      <c r="C5" s="96"/>
      <c r="D5" s="150" t="s">
        <v>68</v>
      </c>
      <c r="E5" s="103" t="s">
        <v>169</v>
      </c>
      <c r="F5" s="97" t="s">
        <v>57</v>
      </c>
      <c r="G5" s="97" t="s">
        <v>165</v>
      </c>
      <c r="H5" s="106" t="s">
        <v>166</v>
      </c>
    </row>
    <row r="6" spans="1:8" ht="19.5" customHeight="1">
      <c r="A6" s="9" t="s">
        <v>77</v>
      </c>
      <c r="B6" s="10" t="s">
        <v>78</v>
      </c>
      <c r="C6" s="11" t="s">
        <v>79</v>
      </c>
      <c r="D6" s="151"/>
      <c r="E6" s="102"/>
      <c r="F6" s="105"/>
      <c r="G6" s="105"/>
      <c r="H6" s="107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15">
        <f aca="true" t="shared" si="0" ref="F7:F16">SUM(G7:H7)</f>
        <v>0</v>
      </c>
      <c r="G7" s="16" t="s">
        <v>36</v>
      </c>
      <c r="H7" s="1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15">
        <f t="shared" si="0"/>
        <v>0</v>
      </c>
      <c r="G8" s="16" t="s">
        <v>36</v>
      </c>
      <c r="H8" s="1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15">
        <f t="shared" si="0"/>
        <v>0</v>
      </c>
      <c r="G9" s="16" t="s">
        <v>36</v>
      </c>
      <c r="H9" s="1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15">
        <f t="shared" si="0"/>
        <v>0</v>
      </c>
      <c r="G10" s="16" t="s">
        <v>36</v>
      </c>
      <c r="H10" s="1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15">
        <f t="shared" si="0"/>
        <v>0</v>
      </c>
      <c r="G11" s="16" t="s">
        <v>36</v>
      </c>
      <c r="H11" s="1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15">
        <f t="shared" si="0"/>
        <v>0</v>
      </c>
      <c r="G12" s="16" t="s">
        <v>36</v>
      </c>
      <c r="H12" s="1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15">
        <f t="shared" si="0"/>
        <v>0</v>
      </c>
      <c r="G13" s="16" t="s">
        <v>36</v>
      </c>
      <c r="H13" s="1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15">
        <f t="shared" si="0"/>
        <v>0</v>
      </c>
      <c r="G14" s="16" t="s">
        <v>36</v>
      </c>
      <c r="H14" s="1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15">
        <f t="shared" si="0"/>
        <v>0</v>
      </c>
      <c r="G15" s="16" t="s">
        <v>36</v>
      </c>
      <c r="H15" s="1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15">
        <f t="shared" si="0"/>
        <v>0</v>
      </c>
      <c r="G16" s="16" t="s">
        <v>36</v>
      </c>
      <c r="H16" s="1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222222222" right="0.5909722222222222" top="0.9840277777777777" bottom="0.9840277777777777" header="0.5118055555555555" footer="0.5118055555555555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8"/>
      <c r="T1" s="78" t="s">
        <v>54</v>
      </c>
    </row>
    <row r="2" spans="1:20" ht="19.5" customHeight="1">
      <c r="A2" s="91" t="s">
        <v>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9.5" customHeight="1">
      <c r="A3" s="4" t="s">
        <v>0</v>
      </c>
      <c r="B3" s="5"/>
      <c r="C3" s="5"/>
      <c r="D3" s="5"/>
      <c r="E3" s="5"/>
      <c r="F3" s="20"/>
      <c r="G3" s="20"/>
      <c r="H3" s="20"/>
      <c r="I3" s="20"/>
      <c r="J3" s="35"/>
      <c r="K3" s="35"/>
      <c r="L3" s="35"/>
      <c r="M3" s="35"/>
      <c r="N3" s="35"/>
      <c r="O3" s="35"/>
      <c r="P3" s="35"/>
      <c r="Q3" s="35"/>
      <c r="R3" s="35"/>
      <c r="S3" s="32"/>
      <c r="T3" s="7" t="s">
        <v>3</v>
      </c>
    </row>
    <row r="4" spans="1:20" ht="19.5" customHeight="1">
      <c r="A4" s="94" t="s">
        <v>56</v>
      </c>
      <c r="B4" s="95"/>
      <c r="C4" s="95"/>
      <c r="D4" s="95"/>
      <c r="E4" s="96"/>
      <c r="F4" s="104" t="s">
        <v>57</v>
      </c>
      <c r="G4" s="106" t="s">
        <v>58</v>
      </c>
      <c r="H4" s="97" t="s">
        <v>59</v>
      </c>
      <c r="I4" s="97" t="s">
        <v>60</v>
      </c>
      <c r="J4" s="97" t="s">
        <v>61</v>
      </c>
      <c r="K4" s="97" t="s">
        <v>62</v>
      </c>
      <c r="L4" s="97"/>
      <c r="M4" s="110" t="s">
        <v>63</v>
      </c>
      <c r="N4" s="98" t="s">
        <v>64</v>
      </c>
      <c r="O4" s="99"/>
      <c r="P4" s="99"/>
      <c r="Q4" s="99"/>
      <c r="R4" s="100"/>
      <c r="S4" s="104" t="s">
        <v>65</v>
      </c>
      <c r="T4" s="97" t="s">
        <v>66</v>
      </c>
    </row>
    <row r="5" spans="1:20" ht="19.5" customHeight="1">
      <c r="A5" s="94" t="s">
        <v>67</v>
      </c>
      <c r="B5" s="95"/>
      <c r="C5" s="96"/>
      <c r="D5" s="101" t="s">
        <v>68</v>
      </c>
      <c r="E5" s="103" t="s">
        <v>69</v>
      </c>
      <c r="F5" s="97"/>
      <c r="G5" s="106"/>
      <c r="H5" s="97"/>
      <c r="I5" s="97"/>
      <c r="J5" s="97"/>
      <c r="K5" s="108" t="s">
        <v>70</v>
      </c>
      <c r="L5" s="97" t="s">
        <v>71</v>
      </c>
      <c r="M5" s="111"/>
      <c r="N5" s="113" t="s">
        <v>72</v>
      </c>
      <c r="O5" s="113" t="s">
        <v>73</v>
      </c>
      <c r="P5" s="113" t="s">
        <v>74</v>
      </c>
      <c r="Q5" s="113" t="s">
        <v>75</v>
      </c>
      <c r="R5" s="113" t="s">
        <v>76</v>
      </c>
      <c r="S5" s="97"/>
      <c r="T5" s="97"/>
    </row>
    <row r="6" spans="1:20" ht="30.75" customHeight="1">
      <c r="A6" s="10" t="s">
        <v>77</v>
      </c>
      <c r="B6" s="9" t="s">
        <v>78</v>
      </c>
      <c r="C6" s="11" t="s">
        <v>79</v>
      </c>
      <c r="D6" s="102"/>
      <c r="E6" s="102"/>
      <c r="F6" s="105"/>
      <c r="G6" s="107"/>
      <c r="H6" s="105"/>
      <c r="I6" s="105"/>
      <c r="J6" s="105"/>
      <c r="K6" s="109"/>
      <c r="L6" s="105"/>
      <c r="M6" s="112"/>
      <c r="N6" s="105"/>
      <c r="O6" s="105"/>
      <c r="P6" s="105"/>
      <c r="Q6" s="105"/>
      <c r="R6" s="105"/>
      <c r="S6" s="105"/>
      <c r="T6" s="105"/>
    </row>
    <row r="7" spans="1:20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57</v>
      </c>
      <c r="F7" s="25">
        <v>72353.62</v>
      </c>
      <c r="G7" s="25">
        <v>6054.13</v>
      </c>
      <c r="H7" s="25">
        <v>39986.58</v>
      </c>
      <c r="I7" s="25">
        <v>0</v>
      </c>
      <c r="J7" s="15">
        <v>0</v>
      </c>
      <c r="K7" s="16">
        <v>20614.45</v>
      </c>
      <c r="L7" s="25">
        <v>19606.24</v>
      </c>
      <c r="M7" s="15">
        <v>0</v>
      </c>
      <c r="N7" s="16">
        <f aca="true" t="shared" si="0" ref="N7:N70">SUM(O7:R7)</f>
        <v>0</v>
      </c>
      <c r="O7" s="25">
        <v>0</v>
      </c>
      <c r="P7" s="25">
        <v>0</v>
      </c>
      <c r="Q7" s="25">
        <v>0</v>
      </c>
      <c r="R7" s="15">
        <v>0</v>
      </c>
      <c r="S7" s="16">
        <v>5336.55</v>
      </c>
      <c r="T7" s="15">
        <v>361.91</v>
      </c>
    </row>
    <row r="8" spans="1:20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80</v>
      </c>
      <c r="F8" s="25">
        <v>9330.19</v>
      </c>
      <c r="G8" s="25">
        <v>2615.64</v>
      </c>
      <c r="H8" s="25">
        <v>6714.55</v>
      </c>
      <c r="I8" s="25">
        <v>0</v>
      </c>
      <c r="J8" s="15">
        <v>0</v>
      </c>
      <c r="K8" s="16">
        <v>0</v>
      </c>
      <c r="L8" s="25">
        <v>0</v>
      </c>
      <c r="M8" s="15">
        <v>0</v>
      </c>
      <c r="N8" s="16">
        <f t="shared" si="0"/>
        <v>0</v>
      </c>
      <c r="O8" s="25">
        <v>0</v>
      </c>
      <c r="P8" s="25">
        <v>0</v>
      </c>
      <c r="Q8" s="25">
        <v>0</v>
      </c>
      <c r="R8" s="15">
        <v>0</v>
      </c>
      <c r="S8" s="16">
        <v>0</v>
      </c>
      <c r="T8" s="15">
        <v>0</v>
      </c>
    </row>
    <row r="9" spans="1:20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81</v>
      </c>
      <c r="F9" s="25">
        <v>9305.54</v>
      </c>
      <c r="G9" s="25">
        <v>2615.64</v>
      </c>
      <c r="H9" s="25">
        <v>6689.9</v>
      </c>
      <c r="I9" s="25">
        <v>0</v>
      </c>
      <c r="J9" s="15">
        <v>0</v>
      </c>
      <c r="K9" s="16">
        <v>0</v>
      </c>
      <c r="L9" s="25">
        <v>0</v>
      </c>
      <c r="M9" s="15">
        <v>0</v>
      </c>
      <c r="N9" s="16">
        <f t="shared" si="0"/>
        <v>0</v>
      </c>
      <c r="O9" s="25">
        <v>0</v>
      </c>
      <c r="P9" s="25">
        <v>0</v>
      </c>
      <c r="Q9" s="25">
        <v>0</v>
      </c>
      <c r="R9" s="15">
        <v>0</v>
      </c>
      <c r="S9" s="16">
        <v>0</v>
      </c>
      <c r="T9" s="15">
        <v>0</v>
      </c>
    </row>
    <row r="10" spans="1:20" ht="19.5" customHeight="1">
      <c r="A10" s="14" t="s">
        <v>82</v>
      </c>
      <c r="B10" s="14" t="s">
        <v>83</v>
      </c>
      <c r="C10" s="14" t="s">
        <v>84</v>
      </c>
      <c r="D10" s="14" t="s">
        <v>85</v>
      </c>
      <c r="E10" s="14" t="s">
        <v>86</v>
      </c>
      <c r="F10" s="25">
        <v>2</v>
      </c>
      <c r="G10" s="25">
        <v>0</v>
      </c>
      <c r="H10" s="25">
        <v>2</v>
      </c>
      <c r="I10" s="25">
        <v>0</v>
      </c>
      <c r="J10" s="15">
        <v>0</v>
      </c>
      <c r="K10" s="16">
        <v>0</v>
      </c>
      <c r="L10" s="25">
        <v>0</v>
      </c>
      <c r="M10" s="15">
        <v>0</v>
      </c>
      <c r="N10" s="16">
        <f t="shared" si="0"/>
        <v>0</v>
      </c>
      <c r="O10" s="25">
        <v>0</v>
      </c>
      <c r="P10" s="25">
        <v>0</v>
      </c>
      <c r="Q10" s="25">
        <v>0</v>
      </c>
      <c r="R10" s="15">
        <v>0</v>
      </c>
      <c r="S10" s="16">
        <v>0</v>
      </c>
      <c r="T10" s="15">
        <v>0</v>
      </c>
    </row>
    <row r="11" spans="1:20" ht="19.5" customHeight="1">
      <c r="A11" s="14" t="s">
        <v>87</v>
      </c>
      <c r="B11" s="14" t="s">
        <v>88</v>
      </c>
      <c r="C11" s="14" t="s">
        <v>89</v>
      </c>
      <c r="D11" s="14" t="s">
        <v>85</v>
      </c>
      <c r="E11" s="14" t="s">
        <v>90</v>
      </c>
      <c r="F11" s="25">
        <v>239.74</v>
      </c>
      <c r="G11" s="25">
        <v>0</v>
      </c>
      <c r="H11" s="25">
        <v>239.74</v>
      </c>
      <c r="I11" s="25">
        <v>0</v>
      </c>
      <c r="J11" s="15">
        <v>0</v>
      </c>
      <c r="K11" s="16">
        <v>0</v>
      </c>
      <c r="L11" s="25">
        <v>0</v>
      </c>
      <c r="M11" s="15">
        <v>0</v>
      </c>
      <c r="N11" s="16">
        <f t="shared" si="0"/>
        <v>0</v>
      </c>
      <c r="O11" s="25">
        <v>0</v>
      </c>
      <c r="P11" s="25">
        <v>0</v>
      </c>
      <c r="Q11" s="25">
        <v>0</v>
      </c>
      <c r="R11" s="15">
        <v>0</v>
      </c>
      <c r="S11" s="16">
        <v>0</v>
      </c>
      <c r="T11" s="15">
        <v>0</v>
      </c>
    </row>
    <row r="12" spans="1:20" ht="19.5" customHeight="1">
      <c r="A12" s="14" t="s">
        <v>87</v>
      </c>
      <c r="B12" s="14" t="s">
        <v>88</v>
      </c>
      <c r="C12" s="14" t="s">
        <v>88</v>
      </c>
      <c r="D12" s="14" t="s">
        <v>85</v>
      </c>
      <c r="E12" s="14" t="s">
        <v>91</v>
      </c>
      <c r="F12" s="25">
        <v>183.01</v>
      </c>
      <c r="G12" s="25">
        <v>0</v>
      </c>
      <c r="H12" s="25">
        <v>183.01</v>
      </c>
      <c r="I12" s="25">
        <v>0</v>
      </c>
      <c r="J12" s="15">
        <v>0</v>
      </c>
      <c r="K12" s="16">
        <v>0</v>
      </c>
      <c r="L12" s="25">
        <v>0</v>
      </c>
      <c r="M12" s="15">
        <v>0</v>
      </c>
      <c r="N12" s="16">
        <f t="shared" si="0"/>
        <v>0</v>
      </c>
      <c r="O12" s="25">
        <v>0</v>
      </c>
      <c r="P12" s="25">
        <v>0</v>
      </c>
      <c r="Q12" s="25">
        <v>0</v>
      </c>
      <c r="R12" s="15">
        <v>0</v>
      </c>
      <c r="S12" s="16">
        <v>0</v>
      </c>
      <c r="T12" s="15">
        <v>0</v>
      </c>
    </row>
    <row r="13" spans="1:20" ht="19.5" customHeight="1">
      <c r="A13" s="14" t="s">
        <v>87</v>
      </c>
      <c r="B13" s="14" t="s">
        <v>92</v>
      </c>
      <c r="C13" s="14" t="s">
        <v>92</v>
      </c>
      <c r="D13" s="14" t="s">
        <v>85</v>
      </c>
      <c r="E13" s="14" t="s">
        <v>93</v>
      </c>
      <c r="F13" s="25">
        <v>3.72</v>
      </c>
      <c r="G13" s="25">
        <v>0</v>
      </c>
      <c r="H13" s="25">
        <v>3.72</v>
      </c>
      <c r="I13" s="25">
        <v>0</v>
      </c>
      <c r="J13" s="15">
        <v>0</v>
      </c>
      <c r="K13" s="16">
        <v>0</v>
      </c>
      <c r="L13" s="25">
        <v>0</v>
      </c>
      <c r="M13" s="15">
        <v>0</v>
      </c>
      <c r="N13" s="16">
        <f t="shared" si="0"/>
        <v>0</v>
      </c>
      <c r="O13" s="25">
        <v>0</v>
      </c>
      <c r="P13" s="25">
        <v>0</v>
      </c>
      <c r="Q13" s="25">
        <v>0</v>
      </c>
      <c r="R13" s="15">
        <v>0</v>
      </c>
      <c r="S13" s="16">
        <v>0</v>
      </c>
      <c r="T13" s="15">
        <v>0</v>
      </c>
    </row>
    <row r="14" spans="1:20" ht="19.5" customHeight="1">
      <c r="A14" s="14" t="s">
        <v>94</v>
      </c>
      <c r="B14" s="14" t="s">
        <v>95</v>
      </c>
      <c r="C14" s="14" t="s">
        <v>89</v>
      </c>
      <c r="D14" s="14" t="s">
        <v>85</v>
      </c>
      <c r="E14" s="14" t="s">
        <v>96</v>
      </c>
      <c r="F14" s="25">
        <v>144.01</v>
      </c>
      <c r="G14" s="25">
        <v>0</v>
      </c>
      <c r="H14" s="25">
        <v>144.01</v>
      </c>
      <c r="I14" s="25">
        <v>0</v>
      </c>
      <c r="J14" s="15">
        <v>0</v>
      </c>
      <c r="K14" s="16">
        <v>0</v>
      </c>
      <c r="L14" s="25">
        <v>0</v>
      </c>
      <c r="M14" s="15">
        <v>0</v>
      </c>
      <c r="N14" s="16">
        <f t="shared" si="0"/>
        <v>0</v>
      </c>
      <c r="O14" s="25">
        <v>0</v>
      </c>
      <c r="P14" s="25">
        <v>0</v>
      </c>
      <c r="Q14" s="25">
        <v>0</v>
      </c>
      <c r="R14" s="15">
        <v>0</v>
      </c>
      <c r="S14" s="16">
        <v>0</v>
      </c>
      <c r="T14" s="15">
        <v>0</v>
      </c>
    </row>
    <row r="15" spans="1:20" ht="19.5" customHeight="1">
      <c r="A15" s="14" t="s">
        <v>94</v>
      </c>
      <c r="B15" s="14" t="s">
        <v>95</v>
      </c>
      <c r="C15" s="14" t="s">
        <v>84</v>
      </c>
      <c r="D15" s="14" t="s">
        <v>85</v>
      </c>
      <c r="E15" s="14" t="s">
        <v>97</v>
      </c>
      <c r="F15" s="25">
        <v>42.5</v>
      </c>
      <c r="G15" s="25">
        <v>0</v>
      </c>
      <c r="H15" s="25">
        <v>42.5</v>
      </c>
      <c r="I15" s="25">
        <v>0</v>
      </c>
      <c r="J15" s="15">
        <v>0</v>
      </c>
      <c r="K15" s="16">
        <v>0</v>
      </c>
      <c r="L15" s="25">
        <v>0</v>
      </c>
      <c r="M15" s="15">
        <v>0</v>
      </c>
      <c r="N15" s="16">
        <f t="shared" si="0"/>
        <v>0</v>
      </c>
      <c r="O15" s="25">
        <v>0</v>
      </c>
      <c r="P15" s="25">
        <v>0</v>
      </c>
      <c r="Q15" s="25">
        <v>0</v>
      </c>
      <c r="R15" s="15">
        <v>0</v>
      </c>
      <c r="S15" s="16">
        <v>0</v>
      </c>
      <c r="T15" s="15">
        <v>0</v>
      </c>
    </row>
    <row r="16" spans="1:20" ht="19.5" customHeight="1">
      <c r="A16" s="14" t="s">
        <v>98</v>
      </c>
      <c r="B16" s="14" t="s">
        <v>89</v>
      </c>
      <c r="C16" s="14" t="s">
        <v>89</v>
      </c>
      <c r="D16" s="14" t="s">
        <v>85</v>
      </c>
      <c r="E16" s="14" t="s">
        <v>99</v>
      </c>
      <c r="F16" s="25">
        <v>1597.67</v>
      </c>
      <c r="G16" s="25">
        <v>0</v>
      </c>
      <c r="H16" s="25">
        <v>1597.67</v>
      </c>
      <c r="I16" s="25">
        <v>0</v>
      </c>
      <c r="J16" s="15">
        <v>0</v>
      </c>
      <c r="K16" s="16">
        <v>0</v>
      </c>
      <c r="L16" s="25">
        <v>0</v>
      </c>
      <c r="M16" s="15">
        <v>0</v>
      </c>
      <c r="N16" s="16">
        <f t="shared" si="0"/>
        <v>0</v>
      </c>
      <c r="O16" s="25">
        <v>0</v>
      </c>
      <c r="P16" s="25">
        <v>0</v>
      </c>
      <c r="Q16" s="25">
        <v>0</v>
      </c>
      <c r="R16" s="15">
        <v>0</v>
      </c>
      <c r="S16" s="16">
        <v>0</v>
      </c>
      <c r="T16" s="15">
        <v>0</v>
      </c>
    </row>
    <row r="17" spans="1:20" ht="19.5" customHeight="1">
      <c r="A17" s="14" t="s">
        <v>98</v>
      </c>
      <c r="B17" s="14" t="s">
        <v>89</v>
      </c>
      <c r="C17" s="14" t="s">
        <v>100</v>
      </c>
      <c r="D17" s="14" t="s">
        <v>85</v>
      </c>
      <c r="E17" s="14" t="s">
        <v>101</v>
      </c>
      <c r="F17" s="25">
        <v>6792.94</v>
      </c>
      <c r="G17" s="25">
        <v>2615.64</v>
      </c>
      <c r="H17" s="25">
        <v>4177.3</v>
      </c>
      <c r="I17" s="25">
        <v>0</v>
      </c>
      <c r="J17" s="15">
        <v>0</v>
      </c>
      <c r="K17" s="16">
        <v>0</v>
      </c>
      <c r="L17" s="25">
        <v>0</v>
      </c>
      <c r="M17" s="15">
        <v>0</v>
      </c>
      <c r="N17" s="16">
        <f t="shared" si="0"/>
        <v>0</v>
      </c>
      <c r="O17" s="25">
        <v>0</v>
      </c>
      <c r="P17" s="25">
        <v>0</v>
      </c>
      <c r="Q17" s="25">
        <v>0</v>
      </c>
      <c r="R17" s="15">
        <v>0</v>
      </c>
      <c r="S17" s="16">
        <v>0</v>
      </c>
      <c r="T17" s="15">
        <v>0</v>
      </c>
    </row>
    <row r="18" spans="1:20" ht="19.5" customHeight="1">
      <c r="A18" s="14" t="s">
        <v>102</v>
      </c>
      <c r="B18" s="14" t="s">
        <v>100</v>
      </c>
      <c r="C18" s="14" t="s">
        <v>89</v>
      </c>
      <c r="D18" s="14" t="s">
        <v>85</v>
      </c>
      <c r="E18" s="14" t="s">
        <v>103</v>
      </c>
      <c r="F18" s="25">
        <v>183.84</v>
      </c>
      <c r="G18" s="25">
        <v>0</v>
      </c>
      <c r="H18" s="25">
        <v>183.84</v>
      </c>
      <c r="I18" s="25">
        <v>0</v>
      </c>
      <c r="J18" s="15">
        <v>0</v>
      </c>
      <c r="K18" s="16">
        <v>0</v>
      </c>
      <c r="L18" s="25">
        <v>0</v>
      </c>
      <c r="M18" s="15">
        <v>0</v>
      </c>
      <c r="N18" s="16">
        <f t="shared" si="0"/>
        <v>0</v>
      </c>
      <c r="O18" s="25">
        <v>0</v>
      </c>
      <c r="P18" s="25">
        <v>0</v>
      </c>
      <c r="Q18" s="25">
        <v>0</v>
      </c>
      <c r="R18" s="15">
        <v>0</v>
      </c>
      <c r="S18" s="16">
        <v>0</v>
      </c>
      <c r="T18" s="15">
        <v>0</v>
      </c>
    </row>
    <row r="19" spans="1:20" ht="19.5" customHeight="1">
      <c r="A19" s="14" t="s">
        <v>102</v>
      </c>
      <c r="B19" s="14" t="s">
        <v>100</v>
      </c>
      <c r="C19" s="14" t="s">
        <v>84</v>
      </c>
      <c r="D19" s="14" t="s">
        <v>85</v>
      </c>
      <c r="E19" s="14" t="s">
        <v>104</v>
      </c>
      <c r="F19" s="25">
        <v>116.11</v>
      </c>
      <c r="G19" s="25">
        <v>0</v>
      </c>
      <c r="H19" s="25">
        <v>116.11</v>
      </c>
      <c r="I19" s="25">
        <v>0</v>
      </c>
      <c r="J19" s="15">
        <v>0</v>
      </c>
      <c r="K19" s="16">
        <v>0</v>
      </c>
      <c r="L19" s="25">
        <v>0</v>
      </c>
      <c r="M19" s="15">
        <v>0</v>
      </c>
      <c r="N19" s="16">
        <f t="shared" si="0"/>
        <v>0</v>
      </c>
      <c r="O19" s="25">
        <v>0</v>
      </c>
      <c r="P19" s="25">
        <v>0</v>
      </c>
      <c r="Q19" s="25">
        <v>0</v>
      </c>
      <c r="R19" s="15">
        <v>0</v>
      </c>
      <c r="S19" s="16">
        <v>0</v>
      </c>
      <c r="T19" s="15">
        <v>0</v>
      </c>
    </row>
    <row r="20" spans="1:20" ht="19.5" customHeight="1">
      <c r="A20" s="14" t="s">
        <v>36</v>
      </c>
      <c r="B20" s="14" t="s">
        <v>36</v>
      </c>
      <c r="C20" s="14" t="s">
        <v>36</v>
      </c>
      <c r="D20" s="14" t="s">
        <v>36</v>
      </c>
      <c r="E20" s="14" t="s">
        <v>105</v>
      </c>
      <c r="F20" s="25">
        <v>24.65</v>
      </c>
      <c r="G20" s="25">
        <v>0</v>
      </c>
      <c r="H20" s="25">
        <v>24.65</v>
      </c>
      <c r="I20" s="25">
        <v>0</v>
      </c>
      <c r="J20" s="15">
        <v>0</v>
      </c>
      <c r="K20" s="16">
        <v>0</v>
      </c>
      <c r="L20" s="25">
        <v>0</v>
      </c>
      <c r="M20" s="15">
        <v>0</v>
      </c>
      <c r="N20" s="16">
        <f t="shared" si="0"/>
        <v>0</v>
      </c>
      <c r="O20" s="25">
        <v>0</v>
      </c>
      <c r="P20" s="25">
        <v>0</v>
      </c>
      <c r="Q20" s="25">
        <v>0</v>
      </c>
      <c r="R20" s="15">
        <v>0</v>
      </c>
      <c r="S20" s="16">
        <v>0</v>
      </c>
      <c r="T20" s="15">
        <v>0</v>
      </c>
    </row>
    <row r="21" spans="1:20" ht="19.5" customHeight="1">
      <c r="A21" s="14" t="s">
        <v>87</v>
      </c>
      <c r="B21" s="14" t="s">
        <v>88</v>
      </c>
      <c r="C21" s="14" t="s">
        <v>89</v>
      </c>
      <c r="D21" s="14" t="s">
        <v>106</v>
      </c>
      <c r="E21" s="14" t="s">
        <v>90</v>
      </c>
      <c r="F21" s="25">
        <v>0.15</v>
      </c>
      <c r="G21" s="25">
        <v>0</v>
      </c>
      <c r="H21" s="25">
        <v>0.15</v>
      </c>
      <c r="I21" s="25">
        <v>0</v>
      </c>
      <c r="J21" s="15">
        <v>0</v>
      </c>
      <c r="K21" s="16">
        <v>0</v>
      </c>
      <c r="L21" s="25">
        <v>0</v>
      </c>
      <c r="M21" s="15">
        <v>0</v>
      </c>
      <c r="N21" s="16">
        <f t="shared" si="0"/>
        <v>0</v>
      </c>
      <c r="O21" s="25">
        <v>0</v>
      </c>
      <c r="P21" s="25">
        <v>0</v>
      </c>
      <c r="Q21" s="25">
        <v>0</v>
      </c>
      <c r="R21" s="15">
        <v>0</v>
      </c>
      <c r="S21" s="16">
        <v>0</v>
      </c>
      <c r="T21" s="15">
        <v>0</v>
      </c>
    </row>
    <row r="22" spans="1:20" ht="19.5" customHeight="1">
      <c r="A22" s="14" t="s">
        <v>87</v>
      </c>
      <c r="B22" s="14" t="s">
        <v>88</v>
      </c>
      <c r="C22" s="14" t="s">
        <v>88</v>
      </c>
      <c r="D22" s="14" t="s">
        <v>106</v>
      </c>
      <c r="E22" s="14" t="s">
        <v>91</v>
      </c>
      <c r="F22" s="25">
        <v>6</v>
      </c>
      <c r="G22" s="25">
        <v>0</v>
      </c>
      <c r="H22" s="25">
        <v>6</v>
      </c>
      <c r="I22" s="25">
        <v>0</v>
      </c>
      <c r="J22" s="15">
        <v>0</v>
      </c>
      <c r="K22" s="16">
        <v>0</v>
      </c>
      <c r="L22" s="25">
        <v>0</v>
      </c>
      <c r="M22" s="15">
        <v>0</v>
      </c>
      <c r="N22" s="16">
        <f t="shared" si="0"/>
        <v>0</v>
      </c>
      <c r="O22" s="25">
        <v>0</v>
      </c>
      <c r="P22" s="25">
        <v>0</v>
      </c>
      <c r="Q22" s="25">
        <v>0</v>
      </c>
      <c r="R22" s="15">
        <v>0</v>
      </c>
      <c r="S22" s="16">
        <v>0</v>
      </c>
      <c r="T22" s="15">
        <v>0</v>
      </c>
    </row>
    <row r="23" spans="1:20" ht="19.5" customHeight="1">
      <c r="A23" s="14" t="s">
        <v>94</v>
      </c>
      <c r="B23" s="14" t="s">
        <v>95</v>
      </c>
      <c r="C23" s="14" t="s">
        <v>89</v>
      </c>
      <c r="D23" s="14" t="s">
        <v>106</v>
      </c>
      <c r="E23" s="14" t="s">
        <v>96</v>
      </c>
      <c r="F23" s="25">
        <v>5.21</v>
      </c>
      <c r="G23" s="25">
        <v>0</v>
      </c>
      <c r="H23" s="25">
        <v>5.21</v>
      </c>
      <c r="I23" s="25">
        <v>0</v>
      </c>
      <c r="J23" s="15">
        <v>0</v>
      </c>
      <c r="K23" s="16">
        <v>0</v>
      </c>
      <c r="L23" s="25">
        <v>0</v>
      </c>
      <c r="M23" s="15">
        <v>0</v>
      </c>
      <c r="N23" s="16">
        <f t="shared" si="0"/>
        <v>0</v>
      </c>
      <c r="O23" s="25">
        <v>0</v>
      </c>
      <c r="P23" s="25">
        <v>0</v>
      </c>
      <c r="Q23" s="25">
        <v>0</v>
      </c>
      <c r="R23" s="15">
        <v>0</v>
      </c>
      <c r="S23" s="16">
        <v>0</v>
      </c>
      <c r="T23" s="15">
        <v>0</v>
      </c>
    </row>
    <row r="24" spans="1:20" ht="19.5" customHeight="1">
      <c r="A24" s="14" t="s">
        <v>94</v>
      </c>
      <c r="B24" s="14" t="s">
        <v>95</v>
      </c>
      <c r="C24" s="14" t="s">
        <v>84</v>
      </c>
      <c r="D24" s="14" t="s">
        <v>106</v>
      </c>
      <c r="E24" s="14" t="s">
        <v>97</v>
      </c>
      <c r="F24" s="25">
        <v>1.47</v>
      </c>
      <c r="G24" s="25">
        <v>0</v>
      </c>
      <c r="H24" s="25">
        <v>1.47</v>
      </c>
      <c r="I24" s="25">
        <v>0</v>
      </c>
      <c r="J24" s="15">
        <v>0</v>
      </c>
      <c r="K24" s="16">
        <v>0</v>
      </c>
      <c r="L24" s="25">
        <v>0</v>
      </c>
      <c r="M24" s="15">
        <v>0</v>
      </c>
      <c r="N24" s="16">
        <f t="shared" si="0"/>
        <v>0</v>
      </c>
      <c r="O24" s="25">
        <v>0</v>
      </c>
      <c r="P24" s="25">
        <v>0</v>
      </c>
      <c r="Q24" s="25">
        <v>0</v>
      </c>
      <c r="R24" s="15">
        <v>0</v>
      </c>
      <c r="S24" s="16">
        <v>0</v>
      </c>
      <c r="T24" s="15">
        <v>0</v>
      </c>
    </row>
    <row r="25" spans="1:20" ht="19.5" customHeight="1">
      <c r="A25" s="14" t="s">
        <v>98</v>
      </c>
      <c r="B25" s="14" t="s">
        <v>89</v>
      </c>
      <c r="C25" s="14" t="s">
        <v>89</v>
      </c>
      <c r="D25" s="14" t="s">
        <v>106</v>
      </c>
      <c r="E25" s="14" t="s">
        <v>99</v>
      </c>
      <c r="F25" s="25">
        <v>5.82</v>
      </c>
      <c r="G25" s="25">
        <v>0</v>
      </c>
      <c r="H25" s="25">
        <v>5.82</v>
      </c>
      <c r="I25" s="25">
        <v>0</v>
      </c>
      <c r="J25" s="15">
        <v>0</v>
      </c>
      <c r="K25" s="16">
        <v>0</v>
      </c>
      <c r="L25" s="25">
        <v>0</v>
      </c>
      <c r="M25" s="15">
        <v>0</v>
      </c>
      <c r="N25" s="16">
        <f t="shared" si="0"/>
        <v>0</v>
      </c>
      <c r="O25" s="25">
        <v>0</v>
      </c>
      <c r="P25" s="25">
        <v>0</v>
      </c>
      <c r="Q25" s="25">
        <v>0</v>
      </c>
      <c r="R25" s="15">
        <v>0</v>
      </c>
      <c r="S25" s="16">
        <v>0</v>
      </c>
      <c r="T25" s="15">
        <v>0</v>
      </c>
    </row>
    <row r="26" spans="1:20" ht="19.5" customHeight="1">
      <c r="A26" s="14" t="s">
        <v>102</v>
      </c>
      <c r="B26" s="14" t="s">
        <v>100</v>
      </c>
      <c r="C26" s="14" t="s">
        <v>89</v>
      </c>
      <c r="D26" s="14" t="s">
        <v>106</v>
      </c>
      <c r="E26" s="14" t="s">
        <v>103</v>
      </c>
      <c r="F26" s="25">
        <v>6</v>
      </c>
      <c r="G26" s="25">
        <v>0</v>
      </c>
      <c r="H26" s="25">
        <v>6</v>
      </c>
      <c r="I26" s="25">
        <v>0</v>
      </c>
      <c r="J26" s="15">
        <v>0</v>
      </c>
      <c r="K26" s="16">
        <v>0</v>
      </c>
      <c r="L26" s="25">
        <v>0</v>
      </c>
      <c r="M26" s="15">
        <v>0</v>
      </c>
      <c r="N26" s="16">
        <f t="shared" si="0"/>
        <v>0</v>
      </c>
      <c r="O26" s="25">
        <v>0</v>
      </c>
      <c r="P26" s="25">
        <v>0</v>
      </c>
      <c r="Q26" s="25">
        <v>0</v>
      </c>
      <c r="R26" s="15">
        <v>0</v>
      </c>
      <c r="S26" s="16">
        <v>0</v>
      </c>
      <c r="T26" s="15">
        <v>0</v>
      </c>
    </row>
    <row r="27" spans="1:20" ht="19.5" customHeight="1">
      <c r="A27" s="14" t="s">
        <v>36</v>
      </c>
      <c r="B27" s="14" t="s">
        <v>36</v>
      </c>
      <c r="C27" s="14" t="s">
        <v>36</v>
      </c>
      <c r="D27" s="14" t="s">
        <v>36</v>
      </c>
      <c r="E27" s="14" t="s">
        <v>107</v>
      </c>
      <c r="F27" s="25">
        <v>1754.15</v>
      </c>
      <c r="G27" s="25">
        <v>52.8</v>
      </c>
      <c r="H27" s="25">
        <v>1701.35</v>
      </c>
      <c r="I27" s="25">
        <v>0</v>
      </c>
      <c r="J27" s="15">
        <v>0</v>
      </c>
      <c r="K27" s="16">
        <v>0</v>
      </c>
      <c r="L27" s="25">
        <v>0</v>
      </c>
      <c r="M27" s="15">
        <v>0</v>
      </c>
      <c r="N27" s="16">
        <f t="shared" si="0"/>
        <v>0</v>
      </c>
      <c r="O27" s="25">
        <v>0</v>
      </c>
      <c r="P27" s="25">
        <v>0</v>
      </c>
      <c r="Q27" s="25">
        <v>0</v>
      </c>
      <c r="R27" s="15">
        <v>0</v>
      </c>
      <c r="S27" s="16">
        <v>0</v>
      </c>
      <c r="T27" s="15">
        <v>0</v>
      </c>
    </row>
    <row r="28" spans="1:20" ht="19.5" customHeight="1">
      <c r="A28" s="14" t="s">
        <v>36</v>
      </c>
      <c r="B28" s="14" t="s">
        <v>36</v>
      </c>
      <c r="C28" s="14" t="s">
        <v>36</v>
      </c>
      <c r="D28" s="14" t="s">
        <v>36</v>
      </c>
      <c r="E28" s="14" t="s">
        <v>108</v>
      </c>
      <c r="F28" s="25">
        <v>124.42</v>
      </c>
      <c r="G28" s="25">
        <v>8.1</v>
      </c>
      <c r="H28" s="25">
        <v>116.32</v>
      </c>
      <c r="I28" s="25">
        <v>0</v>
      </c>
      <c r="J28" s="15">
        <v>0</v>
      </c>
      <c r="K28" s="16">
        <v>0</v>
      </c>
      <c r="L28" s="25">
        <v>0</v>
      </c>
      <c r="M28" s="15">
        <v>0</v>
      </c>
      <c r="N28" s="16">
        <f t="shared" si="0"/>
        <v>0</v>
      </c>
      <c r="O28" s="25">
        <v>0</v>
      </c>
      <c r="P28" s="25">
        <v>0</v>
      </c>
      <c r="Q28" s="25">
        <v>0</v>
      </c>
      <c r="R28" s="15">
        <v>0</v>
      </c>
      <c r="S28" s="16">
        <v>0</v>
      </c>
      <c r="T28" s="15">
        <v>0</v>
      </c>
    </row>
    <row r="29" spans="1:20" ht="19.5" customHeight="1">
      <c r="A29" s="14" t="s">
        <v>82</v>
      </c>
      <c r="B29" s="14" t="s">
        <v>83</v>
      </c>
      <c r="C29" s="14" t="s">
        <v>84</v>
      </c>
      <c r="D29" s="14" t="s">
        <v>109</v>
      </c>
      <c r="E29" s="14" t="s">
        <v>86</v>
      </c>
      <c r="F29" s="25">
        <v>0.82</v>
      </c>
      <c r="G29" s="25">
        <v>0</v>
      </c>
      <c r="H29" s="25">
        <v>0.82</v>
      </c>
      <c r="I29" s="25">
        <v>0</v>
      </c>
      <c r="J29" s="15">
        <v>0</v>
      </c>
      <c r="K29" s="16">
        <v>0</v>
      </c>
      <c r="L29" s="25">
        <v>0</v>
      </c>
      <c r="M29" s="15">
        <v>0</v>
      </c>
      <c r="N29" s="16">
        <f t="shared" si="0"/>
        <v>0</v>
      </c>
      <c r="O29" s="25">
        <v>0</v>
      </c>
      <c r="P29" s="25">
        <v>0</v>
      </c>
      <c r="Q29" s="25">
        <v>0</v>
      </c>
      <c r="R29" s="15">
        <v>0</v>
      </c>
      <c r="S29" s="16">
        <v>0</v>
      </c>
      <c r="T29" s="15">
        <v>0</v>
      </c>
    </row>
    <row r="30" spans="1:20" ht="19.5" customHeight="1">
      <c r="A30" s="14" t="s">
        <v>87</v>
      </c>
      <c r="B30" s="14" t="s">
        <v>88</v>
      </c>
      <c r="C30" s="14" t="s">
        <v>89</v>
      </c>
      <c r="D30" s="14" t="s">
        <v>109</v>
      </c>
      <c r="E30" s="14" t="s">
        <v>90</v>
      </c>
      <c r="F30" s="25">
        <v>0.08</v>
      </c>
      <c r="G30" s="25">
        <v>0</v>
      </c>
      <c r="H30" s="25">
        <v>0.08</v>
      </c>
      <c r="I30" s="25">
        <v>0</v>
      </c>
      <c r="J30" s="15">
        <v>0</v>
      </c>
      <c r="K30" s="16">
        <v>0</v>
      </c>
      <c r="L30" s="25">
        <v>0</v>
      </c>
      <c r="M30" s="15">
        <v>0</v>
      </c>
      <c r="N30" s="16">
        <f t="shared" si="0"/>
        <v>0</v>
      </c>
      <c r="O30" s="25">
        <v>0</v>
      </c>
      <c r="P30" s="25">
        <v>0</v>
      </c>
      <c r="Q30" s="25">
        <v>0</v>
      </c>
      <c r="R30" s="15">
        <v>0</v>
      </c>
      <c r="S30" s="16">
        <v>0</v>
      </c>
      <c r="T30" s="15">
        <v>0</v>
      </c>
    </row>
    <row r="31" spans="1:20" ht="19.5" customHeight="1">
      <c r="A31" s="14" t="s">
        <v>87</v>
      </c>
      <c r="B31" s="14" t="s">
        <v>88</v>
      </c>
      <c r="C31" s="14" t="s">
        <v>88</v>
      </c>
      <c r="D31" s="14" t="s">
        <v>109</v>
      </c>
      <c r="E31" s="14" t="s">
        <v>91</v>
      </c>
      <c r="F31" s="25">
        <v>6.69</v>
      </c>
      <c r="G31" s="25">
        <v>0</v>
      </c>
      <c r="H31" s="25">
        <v>6.69</v>
      </c>
      <c r="I31" s="25">
        <v>0</v>
      </c>
      <c r="J31" s="15">
        <v>0</v>
      </c>
      <c r="K31" s="16">
        <v>0</v>
      </c>
      <c r="L31" s="25">
        <v>0</v>
      </c>
      <c r="M31" s="15">
        <v>0</v>
      </c>
      <c r="N31" s="16">
        <f t="shared" si="0"/>
        <v>0</v>
      </c>
      <c r="O31" s="25">
        <v>0</v>
      </c>
      <c r="P31" s="25">
        <v>0</v>
      </c>
      <c r="Q31" s="25">
        <v>0</v>
      </c>
      <c r="R31" s="15">
        <v>0</v>
      </c>
      <c r="S31" s="16">
        <v>0</v>
      </c>
      <c r="T31" s="15">
        <v>0</v>
      </c>
    </row>
    <row r="32" spans="1:20" ht="19.5" customHeight="1">
      <c r="A32" s="14" t="s">
        <v>94</v>
      </c>
      <c r="B32" s="14" t="s">
        <v>95</v>
      </c>
      <c r="C32" s="14" t="s">
        <v>89</v>
      </c>
      <c r="D32" s="14" t="s">
        <v>109</v>
      </c>
      <c r="E32" s="14" t="s">
        <v>96</v>
      </c>
      <c r="F32" s="25">
        <v>5.7</v>
      </c>
      <c r="G32" s="25">
        <v>0</v>
      </c>
      <c r="H32" s="25">
        <v>5.7</v>
      </c>
      <c r="I32" s="25">
        <v>0</v>
      </c>
      <c r="J32" s="15">
        <v>0</v>
      </c>
      <c r="K32" s="16">
        <v>0</v>
      </c>
      <c r="L32" s="25">
        <v>0</v>
      </c>
      <c r="M32" s="15">
        <v>0</v>
      </c>
      <c r="N32" s="16">
        <f t="shared" si="0"/>
        <v>0</v>
      </c>
      <c r="O32" s="25">
        <v>0</v>
      </c>
      <c r="P32" s="25">
        <v>0</v>
      </c>
      <c r="Q32" s="25">
        <v>0</v>
      </c>
      <c r="R32" s="15">
        <v>0</v>
      </c>
      <c r="S32" s="16">
        <v>0</v>
      </c>
      <c r="T32" s="15">
        <v>0</v>
      </c>
    </row>
    <row r="33" spans="1:20" ht="19.5" customHeight="1">
      <c r="A33" s="14" t="s">
        <v>94</v>
      </c>
      <c r="B33" s="14" t="s">
        <v>95</v>
      </c>
      <c r="C33" s="14" t="s">
        <v>84</v>
      </c>
      <c r="D33" s="14" t="s">
        <v>109</v>
      </c>
      <c r="E33" s="14" t="s">
        <v>97</v>
      </c>
      <c r="F33" s="25">
        <v>1.29</v>
      </c>
      <c r="G33" s="25">
        <v>0</v>
      </c>
      <c r="H33" s="25">
        <v>1.29</v>
      </c>
      <c r="I33" s="25">
        <v>0</v>
      </c>
      <c r="J33" s="15">
        <v>0</v>
      </c>
      <c r="K33" s="16">
        <v>0</v>
      </c>
      <c r="L33" s="25">
        <v>0</v>
      </c>
      <c r="M33" s="15">
        <v>0</v>
      </c>
      <c r="N33" s="16">
        <f t="shared" si="0"/>
        <v>0</v>
      </c>
      <c r="O33" s="25">
        <v>0</v>
      </c>
      <c r="P33" s="25">
        <v>0</v>
      </c>
      <c r="Q33" s="25">
        <v>0</v>
      </c>
      <c r="R33" s="15">
        <v>0</v>
      </c>
      <c r="S33" s="16">
        <v>0</v>
      </c>
      <c r="T33" s="15">
        <v>0</v>
      </c>
    </row>
    <row r="34" spans="1:20" ht="19.5" customHeight="1">
      <c r="A34" s="14" t="s">
        <v>98</v>
      </c>
      <c r="B34" s="14" t="s">
        <v>89</v>
      </c>
      <c r="C34" s="14" t="s">
        <v>89</v>
      </c>
      <c r="D34" s="14" t="s">
        <v>109</v>
      </c>
      <c r="E34" s="14" t="s">
        <v>99</v>
      </c>
      <c r="F34" s="25">
        <v>71.27</v>
      </c>
      <c r="G34" s="25">
        <v>0</v>
      </c>
      <c r="H34" s="25">
        <v>71.27</v>
      </c>
      <c r="I34" s="25">
        <v>0</v>
      </c>
      <c r="J34" s="15">
        <v>0</v>
      </c>
      <c r="K34" s="16">
        <v>0</v>
      </c>
      <c r="L34" s="25">
        <v>0</v>
      </c>
      <c r="M34" s="15">
        <v>0</v>
      </c>
      <c r="N34" s="16">
        <f t="shared" si="0"/>
        <v>0</v>
      </c>
      <c r="O34" s="25">
        <v>0</v>
      </c>
      <c r="P34" s="25">
        <v>0</v>
      </c>
      <c r="Q34" s="25">
        <v>0</v>
      </c>
      <c r="R34" s="15">
        <v>0</v>
      </c>
      <c r="S34" s="16">
        <v>0</v>
      </c>
      <c r="T34" s="15">
        <v>0</v>
      </c>
    </row>
    <row r="35" spans="1:20" ht="19.5" customHeight="1">
      <c r="A35" s="14" t="s">
        <v>98</v>
      </c>
      <c r="B35" s="14" t="s">
        <v>89</v>
      </c>
      <c r="C35" s="14" t="s">
        <v>100</v>
      </c>
      <c r="D35" s="14" t="s">
        <v>109</v>
      </c>
      <c r="E35" s="14" t="s">
        <v>101</v>
      </c>
      <c r="F35" s="25">
        <v>25.1</v>
      </c>
      <c r="G35" s="25">
        <v>8.1</v>
      </c>
      <c r="H35" s="25">
        <v>17</v>
      </c>
      <c r="I35" s="25">
        <v>0</v>
      </c>
      <c r="J35" s="15">
        <v>0</v>
      </c>
      <c r="K35" s="16">
        <v>0</v>
      </c>
      <c r="L35" s="25">
        <v>0</v>
      </c>
      <c r="M35" s="15">
        <v>0</v>
      </c>
      <c r="N35" s="16">
        <f t="shared" si="0"/>
        <v>0</v>
      </c>
      <c r="O35" s="25">
        <v>0</v>
      </c>
      <c r="P35" s="25">
        <v>0</v>
      </c>
      <c r="Q35" s="25">
        <v>0</v>
      </c>
      <c r="R35" s="15">
        <v>0</v>
      </c>
      <c r="S35" s="16">
        <v>0</v>
      </c>
      <c r="T35" s="15">
        <v>0</v>
      </c>
    </row>
    <row r="36" spans="1:20" ht="19.5" customHeight="1">
      <c r="A36" s="14" t="s">
        <v>102</v>
      </c>
      <c r="B36" s="14" t="s">
        <v>100</v>
      </c>
      <c r="C36" s="14" t="s">
        <v>89</v>
      </c>
      <c r="D36" s="14" t="s">
        <v>109</v>
      </c>
      <c r="E36" s="14" t="s">
        <v>103</v>
      </c>
      <c r="F36" s="25">
        <v>7.3</v>
      </c>
      <c r="G36" s="25">
        <v>0</v>
      </c>
      <c r="H36" s="25">
        <v>7.3</v>
      </c>
      <c r="I36" s="25">
        <v>0</v>
      </c>
      <c r="J36" s="15">
        <v>0</v>
      </c>
      <c r="K36" s="16">
        <v>0</v>
      </c>
      <c r="L36" s="25">
        <v>0</v>
      </c>
      <c r="M36" s="15">
        <v>0</v>
      </c>
      <c r="N36" s="16">
        <f t="shared" si="0"/>
        <v>0</v>
      </c>
      <c r="O36" s="25">
        <v>0</v>
      </c>
      <c r="P36" s="25">
        <v>0</v>
      </c>
      <c r="Q36" s="25">
        <v>0</v>
      </c>
      <c r="R36" s="15">
        <v>0</v>
      </c>
      <c r="S36" s="16">
        <v>0</v>
      </c>
      <c r="T36" s="15">
        <v>0</v>
      </c>
    </row>
    <row r="37" spans="1:20" ht="19.5" customHeight="1">
      <c r="A37" s="14" t="s">
        <v>102</v>
      </c>
      <c r="B37" s="14" t="s">
        <v>100</v>
      </c>
      <c r="C37" s="14" t="s">
        <v>84</v>
      </c>
      <c r="D37" s="14" t="s">
        <v>109</v>
      </c>
      <c r="E37" s="14" t="s">
        <v>104</v>
      </c>
      <c r="F37" s="25">
        <v>6.17</v>
      </c>
      <c r="G37" s="25">
        <v>0</v>
      </c>
      <c r="H37" s="25">
        <v>6.17</v>
      </c>
      <c r="I37" s="25">
        <v>0</v>
      </c>
      <c r="J37" s="15">
        <v>0</v>
      </c>
      <c r="K37" s="16">
        <v>0</v>
      </c>
      <c r="L37" s="25">
        <v>0</v>
      </c>
      <c r="M37" s="15">
        <v>0</v>
      </c>
      <c r="N37" s="16">
        <f t="shared" si="0"/>
        <v>0</v>
      </c>
      <c r="O37" s="25">
        <v>0</v>
      </c>
      <c r="P37" s="25">
        <v>0</v>
      </c>
      <c r="Q37" s="25">
        <v>0</v>
      </c>
      <c r="R37" s="15">
        <v>0</v>
      </c>
      <c r="S37" s="16">
        <v>0</v>
      </c>
      <c r="T37" s="15">
        <v>0</v>
      </c>
    </row>
    <row r="38" spans="1:20" ht="19.5" customHeight="1">
      <c r="A38" s="14" t="s">
        <v>36</v>
      </c>
      <c r="B38" s="14" t="s">
        <v>36</v>
      </c>
      <c r="C38" s="14" t="s">
        <v>36</v>
      </c>
      <c r="D38" s="14" t="s">
        <v>36</v>
      </c>
      <c r="E38" s="14" t="s">
        <v>110</v>
      </c>
      <c r="F38" s="25">
        <v>1116.61</v>
      </c>
      <c r="G38" s="25">
        <v>20.7</v>
      </c>
      <c r="H38" s="25">
        <v>1095.91</v>
      </c>
      <c r="I38" s="25">
        <v>0</v>
      </c>
      <c r="J38" s="15">
        <v>0</v>
      </c>
      <c r="K38" s="16">
        <v>0</v>
      </c>
      <c r="L38" s="25">
        <v>0</v>
      </c>
      <c r="M38" s="15">
        <v>0</v>
      </c>
      <c r="N38" s="16">
        <f t="shared" si="0"/>
        <v>0</v>
      </c>
      <c r="O38" s="25">
        <v>0</v>
      </c>
      <c r="P38" s="25">
        <v>0</v>
      </c>
      <c r="Q38" s="25">
        <v>0</v>
      </c>
      <c r="R38" s="15">
        <v>0</v>
      </c>
      <c r="S38" s="16">
        <v>0</v>
      </c>
      <c r="T38" s="15">
        <v>0</v>
      </c>
    </row>
    <row r="39" spans="1:20" ht="19.5" customHeight="1">
      <c r="A39" s="14" t="s">
        <v>82</v>
      </c>
      <c r="B39" s="14" t="s">
        <v>83</v>
      </c>
      <c r="C39" s="14" t="s">
        <v>84</v>
      </c>
      <c r="D39" s="14" t="s">
        <v>111</v>
      </c>
      <c r="E39" s="14" t="s">
        <v>86</v>
      </c>
      <c r="F39" s="25">
        <v>10</v>
      </c>
      <c r="G39" s="25">
        <v>0</v>
      </c>
      <c r="H39" s="25">
        <v>10</v>
      </c>
      <c r="I39" s="25">
        <v>0</v>
      </c>
      <c r="J39" s="15">
        <v>0</v>
      </c>
      <c r="K39" s="16">
        <v>0</v>
      </c>
      <c r="L39" s="25">
        <v>0</v>
      </c>
      <c r="M39" s="15">
        <v>0</v>
      </c>
      <c r="N39" s="16">
        <f t="shared" si="0"/>
        <v>0</v>
      </c>
      <c r="O39" s="25">
        <v>0</v>
      </c>
      <c r="P39" s="25">
        <v>0</v>
      </c>
      <c r="Q39" s="25">
        <v>0</v>
      </c>
      <c r="R39" s="15">
        <v>0</v>
      </c>
      <c r="S39" s="16">
        <v>0</v>
      </c>
      <c r="T39" s="15">
        <v>0</v>
      </c>
    </row>
    <row r="40" spans="1:20" ht="19.5" customHeight="1">
      <c r="A40" s="14" t="s">
        <v>87</v>
      </c>
      <c r="B40" s="14" t="s">
        <v>88</v>
      </c>
      <c r="C40" s="14" t="s">
        <v>88</v>
      </c>
      <c r="D40" s="14" t="s">
        <v>111</v>
      </c>
      <c r="E40" s="14" t="s">
        <v>91</v>
      </c>
      <c r="F40" s="25">
        <v>37.57</v>
      </c>
      <c r="G40" s="25">
        <v>0</v>
      </c>
      <c r="H40" s="25">
        <v>37.57</v>
      </c>
      <c r="I40" s="25">
        <v>0</v>
      </c>
      <c r="J40" s="15">
        <v>0</v>
      </c>
      <c r="K40" s="16">
        <v>0</v>
      </c>
      <c r="L40" s="25">
        <v>0</v>
      </c>
      <c r="M40" s="15">
        <v>0</v>
      </c>
      <c r="N40" s="16">
        <f t="shared" si="0"/>
        <v>0</v>
      </c>
      <c r="O40" s="25">
        <v>0</v>
      </c>
      <c r="P40" s="25">
        <v>0</v>
      </c>
      <c r="Q40" s="25">
        <v>0</v>
      </c>
      <c r="R40" s="15">
        <v>0</v>
      </c>
      <c r="S40" s="16">
        <v>0</v>
      </c>
      <c r="T40" s="15">
        <v>0</v>
      </c>
    </row>
    <row r="41" spans="1:20" ht="19.5" customHeight="1">
      <c r="A41" s="14" t="s">
        <v>94</v>
      </c>
      <c r="B41" s="14" t="s">
        <v>95</v>
      </c>
      <c r="C41" s="14" t="s">
        <v>89</v>
      </c>
      <c r="D41" s="14" t="s">
        <v>111</v>
      </c>
      <c r="E41" s="14" t="s">
        <v>96</v>
      </c>
      <c r="F41" s="25">
        <v>28.98</v>
      </c>
      <c r="G41" s="25">
        <v>0</v>
      </c>
      <c r="H41" s="25">
        <v>28.98</v>
      </c>
      <c r="I41" s="25">
        <v>0</v>
      </c>
      <c r="J41" s="15">
        <v>0</v>
      </c>
      <c r="K41" s="16">
        <v>0</v>
      </c>
      <c r="L41" s="25">
        <v>0</v>
      </c>
      <c r="M41" s="15">
        <v>0</v>
      </c>
      <c r="N41" s="16">
        <f t="shared" si="0"/>
        <v>0</v>
      </c>
      <c r="O41" s="25">
        <v>0</v>
      </c>
      <c r="P41" s="25">
        <v>0</v>
      </c>
      <c r="Q41" s="25">
        <v>0</v>
      </c>
      <c r="R41" s="15">
        <v>0</v>
      </c>
      <c r="S41" s="16">
        <v>0</v>
      </c>
      <c r="T41" s="15">
        <v>0</v>
      </c>
    </row>
    <row r="42" spans="1:20" ht="19.5" customHeight="1">
      <c r="A42" s="14" t="s">
        <v>94</v>
      </c>
      <c r="B42" s="14" t="s">
        <v>95</v>
      </c>
      <c r="C42" s="14" t="s">
        <v>84</v>
      </c>
      <c r="D42" s="14" t="s">
        <v>111</v>
      </c>
      <c r="E42" s="14" t="s">
        <v>97</v>
      </c>
      <c r="F42" s="25">
        <v>6.44</v>
      </c>
      <c r="G42" s="25">
        <v>0</v>
      </c>
      <c r="H42" s="25">
        <v>6.44</v>
      </c>
      <c r="I42" s="25">
        <v>0</v>
      </c>
      <c r="J42" s="15">
        <v>0</v>
      </c>
      <c r="K42" s="16">
        <v>0</v>
      </c>
      <c r="L42" s="25">
        <v>0</v>
      </c>
      <c r="M42" s="15">
        <v>0</v>
      </c>
      <c r="N42" s="16">
        <f t="shared" si="0"/>
        <v>0</v>
      </c>
      <c r="O42" s="25">
        <v>0</v>
      </c>
      <c r="P42" s="25">
        <v>0</v>
      </c>
      <c r="Q42" s="25">
        <v>0</v>
      </c>
      <c r="R42" s="15">
        <v>0</v>
      </c>
      <c r="S42" s="16">
        <v>0</v>
      </c>
      <c r="T42" s="15">
        <v>0</v>
      </c>
    </row>
    <row r="43" spans="1:20" ht="19.5" customHeight="1">
      <c r="A43" s="14" t="s">
        <v>98</v>
      </c>
      <c r="B43" s="14" t="s">
        <v>89</v>
      </c>
      <c r="C43" s="14" t="s">
        <v>89</v>
      </c>
      <c r="D43" s="14" t="s">
        <v>111</v>
      </c>
      <c r="E43" s="14" t="s">
        <v>99</v>
      </c>
      <c r="F43" s="25">
        <v>521.83</v>
      </c>
      <c r="G43" s="25">
        <v>0</v>
      </c>
      <c r="H43" s="25">
        <v>521.83</v>
      </c>
      <c r="I43" s="25">
        <v>0</v>
      </c>
      <c r="J43" s="15">
        <v>0</v>
      </c>
      <c r="K43" s="16">
        <v>0</v>
      </c>
      <c r="L43" s="25">
        <v>0</v>
      </c>
      <c r="M43" s="15">
        <v>0</v>
      </c>
      <c r="N43" s="16">
        <f t="shared" si="0"/>
        <v>0</v>
      </c>
      <c r="O43" s="25">
        <v>0</v>
      </c>
      <c r="P43" s="25">
        <v>0</v>
      </c>
      <c r="Q43" s="25">
        <v>0</v>
      </c>
      <c r="R43" s="15">
        <v>0</v>
      </c>
      <c r="S43" s="16">
        <v>0</v>
      </c>
      <c r="T43" s="15">
        <v>0</v>
      </c>
    </row>
    <row r="44" spans="1:20" ht="19.5" customHeight="1">
      <c r="A44" s="14" t="s">
        <v>98</v>
      </c>
      <c r="B44" s="14" t="s">
        <v>89</v>
      </c>
      <c r="C44" s="14" t="s">
        <v>100</v>
      </c>
      <c r="D44" s="14" t="s">
        <v>111</v>
      </c>
      <c r="E44" s="14" t="s">
        <v>101</v>
      </c>
      <c r="F44" s="25">
        <v>474.8</v>
      </c>
      <c r="G44" s="25">
        <v>20.7</v>
      </c>
      <c r="H44" s="25">
        <v>454.1</v>
      </c>
      <c r="I44" s="25">
        <v>0</v>
      </c>
      <c r="J44" s="15">
        <v>0</v>
      </c>
      <c r="K44" s="16">
        <v>0</v>
      </c>
      <c r="L44" s="25">
        <v>0</v>
      </c>
      <c r="M44" s="15">
        <v>0</v>
      </c>
      <c r="N44" s="16">
        <f t="shared" si="0"/>
        <v>0</v>
      </c>
      <c r="O44" s="25">
        <v>0</v>
      </c>
      <c r="P44" s="25">
        <v>0</v>
      </c>
      <c r="Q44" s="25">
        <v>0</v>
      </c>
      <c r="R44" s="15">
        <v>0</v>
      </c>
      <c r="S44" s="16">
        <v>0</v>
      </c>
      <c r="T44" s="15">
        <v>0</v>
      </c>
    </row>
    <row r="45" spans="1:20" ht="19.5" customHeight="1">
      <c r="A45" s="14" t="s">
        <v>102</v>
      </c>
      <c r="B45" s="14" t="s">
        <v>100</v>
      </c>
      <c r="C45" s="14" t="s">
        <v>89</v>
      </c>
      <c r="D45" s="14" t="s">
        <v>111</v>
      </c>
      <c r="E45" s="14" t="s">
        <v>103</v>
      </c>
      <c r="F45" s="25">
        <v>36.99</v>
      </c>
      <c r="G45" s="25">
        <v>0</v>
      </c>
      <c r="H45" s="25">
        <v>36.99</v>
      </c>
      <c r="I45" s="25">
        <v>0</v>
      </c>
      <c r="J45" s="15">
        <v>0</v>
      </c>
      <c r="K45" s="16">
        <v>0</v>
      </c>
      <c r="L45" s="25">
        <v>0</v>
      </c>
      <c r="M45" s="15">
        <v>0</v>
      </c>
      <c r="N45" s="16">
        <f t="shared" si="0"/>
        <v>0</v>
      </c>
      <c r="O45" s="25">
        <v>0</v>
      </c>
      <c r="P45" s="25">
        <v>0</v>
      </c>
      <c r="Q45" s="25">
        <v>0</v>
      </c>
      <c r="R45" s="15">
        <v>0</v>
      </c>
      <c r="S45" s="16">
        <v>0</v>
      </c>
      <c r="T45" s="15">
        <v>0</v>
      </c>
    </row>
    <row r="46" spans="1:20" ht="19.5" customHeight="1">
      <c r="A46" s="14" t="s">
        <v>36</v>
      </c>
      <c r="B46" s="14" t="s">
        <v>36</v>
      </c>
      <c r="C46" s="14" t="s">
        <v>36</v>
      </c>
      <c r="D46" s="14" t="s">
        <v>36</v>
      </c>
      <c r="E46" s="14" t="s">
        <v>112</v>
      </c>
      <c r="F46" s="25">
        <v>513.12</v>
      </c>
      <c r="G46" s="25">
        <v>24</v>
      </c>
      <c r="H46" s="25">
        <v>489.12</v>
      </c>
      <c r="I46" s="25">
        <v>0</v>
      </c>
      <c r="J46" s="15">
        <v>0</v>
      </c>
      <c r="K46" s="16">
        <v>0</v>
      </c>
      <c r="L46" s="25">
        <v>0</v>
      </c>
      <c r="M46" s="15">
        <v>0</v>
      </c>
      <c r="N46" s="16">
        <f t="shared" si="0"/>
        <v>0</v>
      </c>
      <c r="O46" s="25">
        <v>0</v>
      </c>
      <c r="P46" s="25">
        <v>0</v>
      </c>
      <c r="Q46" s="25">
        <v>0</v>
      </c>
      <c r="R46" s="15">
        <v>0</v>
      </c>
      <c r="S46" s="16">
        <v>0</v>
      </c>
      <c r="T46" s="15">
        <v>0</v>
      </c>
    </row>
    <row r="47" spans="1:20" ht="19.5" customHeight="1">
      <c r="A47" s="14" t="s">
        <v>82</v>
      </c>
      <c r="B47" s="14" t="s">
        <v>83</v>
      </c>
      <c r="C47" s="14" t="s">
        <v>84</v>
      </c>
      <c r="D47" s="14" t="s">
        <v>113</v>
      </c>
      <c r="E47" s="14" t="s">
        <v>86</v>
      </c>
      <c r="F47" s="25">
        <v>6.5</v>
      </c>
      <c r="G47" s="25">
        <v>0</v>
      </c>
      <c r="H47" s="25">
        <v>6.5</v>
      </c>
      <c r="I47" s="25">
        <v>0</v>
      </c>
      <c r="J47" s="15">
        <v>0</v>
      </c>
      <c r="K47" s="16">
        <v>0</v>
      </c>
      <c r="L47" s="25">
        <v>0</v>
      </c>
      <c r="M47" s="15">
        <v>0</v>
      </c>
      <c r="N47" s="16">
        <f t="shared" si="0"/>
        <v>0</v>
      </c>
      <c r="O47" s="25">
        <v>0</v>
      </c>
      <c r="P47" s="25">
        <v>0</v>
      </c>
      <c r="Q47" s="25">
        <v>0</v>
      </c>
      <c r="R47" s="15">
        <v>0</v>
      </c>
      <c r="S47" s="16">
        <v>0</v>
      </c>
      <c r="T47" s="15">
        <v>0</v>
      </c>
    </row>
    <row r="48" spans="1:20" ht="19.5" customHeight="1">
      <c r="A48" s="14" t="s">
        <v>87</v>
      </c>
      <c r="B48" s="14" t="s">
        <v>88</v>
      </c>
      <c r="C48" s="14" t="s">
        <v>89</v>
      </c>
      <c r="D48" s="14" t="s">
        <v>113</v>
      </c>
      <c r="E48" s="14" t="s">
        <v>90</v>
      </c>
      <c r="F48" s="25">
        <v>0.49</v>
      </c>
      <c r="G48" s="25">
        <v>0</v>
      </c>
      <c r="H48" s="25">
        <v>0.49</v>
      </c>
      <c r="I48" s="25">
        <v>0</v>
      </c>
      <c r="J48" s="15">
        <v>0</v>
      </c>
      <c r="K48" s="16">
        <v>0</v>
      </c>
      <c r="L48" s="25">
        <v>0</v>
      </c>
      <c r="M48" s="15">
        <v>0</v>
      </c>
      <c r="N48" s="16">
        <f t="shared" si="0"/>
        <v>0</v>
      </c>
      <c r="O48" s="25">
        <v>0</v>
      </c>
      <c r="P48" s="25">
        <v>0</v>
      </c>
      <c r="Q48" s="25">
        <v>0</v>
      </c>
      <c r="R48" s="15">
        <v>0</v>
      </c>
      <c r="S48" s="16">
        <v>0</v>
      </c>
      <c r="T48" s="15">
        <v>0</v>
      </c>
    </row>
    <row r="49" spans="1:20" ht="19.5" customHeight="1">
      <c r="A49" s="14" t="s">
        <v>87</v>
      </c>
      <c r="B49" s="14" t="s">
        <v>88</v>
      </c>
      <c r="C49" s="14" t="s">
        <v>88</v>
      </c>
      <c r="D49" s="14" t="s">
        <v>113</v>
      </c>
      <c r="E49" s="14" t="s">
        <v>91</v>
      </c>
      <c r="F49" s="25">
        <v>33.39</v>
      </c>
      <c r="G49" s="25">
        <v>0</v>
      </c>
      <c r="H49" s="25">
        <v>33.39</v>
      </c>
      <c r="I49" s="25">
        <v>0</v>
      </c>
      <c r="J49" s="15">
        <v>0</v>
      </c>
      <c r="K49" s="16">
        <v>0</v>
      </c>
      <c r="L49" s="25">
        <v>0</v>
      </c>
      <c r="M49" s="15">
        <v>0</v>
      </c>
      <c r="N49" s="16">
        <f t="shared" si="0"/>
        <v>0</v>
      </c>
      <c r="O49" s="25">
        <v>0</v>
      </c>
      <c r="P49" s="25">
        <v>0</v>
      </c>
      <c r="Q49" s="25">
        <v>0</v>
      </c>
      <c r="R49" s="15">
        <v>0</v>
      </c>
      <c r="S49" s="16">
        <v>0</v>
      </c>
      <c r="T49" s="15">
        <v>0</v>
      </c>
    </row>
    <row r="50" spans="1:20" ht="19.5" customHeight="1">
      <c r="A50" s="14" t="s">
        <v>94</v>
      </c>
      <c r="B50" s="14" t="s">
        <v>95</v>
      </c>
      <c r="C50" s="14" t="s">
        <v>89</v>
      </c>
      <c r="D50" s="14" t="s">
        <v>113</v>
      </c>
      <c r="E50" s="14" t="s">
        <v>96</v>
      </c>
      <c r="F50" s="25">
        <v>26.85</v>
      </c>
      <c r="G50" s="25">
        <v>0</v>
      </c>
      <c r="H50" s="25">
        <v>26.85</v>
      </c>
      <c r="I50" s="25">
        <v>0</v>
      </c>
      <c r="J50" s="15">
        <v>0</v>
      </c>
      <c r="K50" s="16">
        <v>0</v>
      </c>
      <c r="L50" s="25">
        <v>0</v>
      </c>
      <c r="M50" s="15">
        <v>0</v>
      </c>
      <c r="N50" s="16">
        <f t="shared" si="0"/>
        <v>0</v>
      </c>
      <c r="O50" s="25">
        <v>0</v>
      </c>
      <c r="P50" s="25">
        <v>0</v>
      </c>
      <c r="Q50" s="25">
        <v>0</v>
      </c>
      <c r="R50" s="15">
        <v>0</v>
      </c>
      <c r="S50" s="16">
        <v>0</v>
      </c>
      <c r="T50" s="15">
        <v>0</v>
      </c>
    </row>
    <row r="51" spans="1:20" ht="19.5" customHeight="1">
      <c r="A51" s="14" t="s">
        <v>94</v>
      </c>
      <c r="B51" s="14" t="s">
        <v>95</v>
      </c>
      <c r="C51" s="14" t="s">
        <v>84</v>
      </c>
      <c r="D51" s="14" t="s">
        <v>113</v>
      </c>
      <c r="E51" s="14" t="s">
        <v>97</v>
      </c>
      <c r="F51" s="25">
        <v>6.44</v>
      </c>
      <c r="G51" s="25">
        <v>0</v>
      </c>
      <c r="H51" s="25">
        <v>6.44</v>
      </c>
      <c r="I51" s="25">
        <v>0</v>
      </c>
      <c r="J51" s="15">
        <v>0</v>
      </c>
      <c r="K51" s="16">
        <v>0</v>
      </c>
      <c r="L51" s="25">
        <v>0</v>
      </c>
      <c r="M51" s="15">
        <v>0</v>
      </c>
      <c r="N51" s="16">
        <f t="shared" si="0"/>
        <v>0</v>
      </c>
      <c r="O51" s="25">
        <v>0</v>
      </c>
      <c r="P51" s="25">
        <v>0</v>
      </c>
      <c r="Q51" s="25">
        <v>0</v>
      </c>
      <c r="R51" s="15">
        <v>0</v>
      </c>
      <c r="S51" s="16">
        <v>0</v>
      </c>
      <c r="T51" s="15">
        <v>0</v>
      </c>
    </row>
    <row r="52" spans="1:20" ht="19.5" customHeight="1">
      <c r="A52" s="14" t="s">
        <v>98</v>
      </c>
      <c r="B52" s="14" t="s">
        <v>89</v>
      </c>
      <c r="C52" s="14" t="s">
        <v>89</v>
      </c>
      <c r="D52" s="14" t="s">
        <v>113</v>
      </c>
      <c r="E52" s="14" t="s">
        <v>99</v>
      </c>
      <c r="F52" s="25">
        <v>321.29</v>
      </c>
      <c r="G52" s="25">
        <v>0</v>
      </c>
      <c r="H52" s="25">
        <v>321.29</v>
      </c>
      <c r="I52" s="25">
        <v>0</v>
      </c>
      <c r="J52" s="15">
        <v>0</v>
      </c>
      <c r="K52" s="16">
        <v>0</v>
      </c>
      <c r="L52" s="25">
        <v>0</v>
      </c>
      <c r="M52" s="15">
        <v>0</v>
      </c>
      <c r="N52" s="16">
        <f t="shared" si="0"/>
        <v>0</v>
      </c>
      <c r="O52" s="25">
        <v>0</v>
      </c>
      <c r="P52" s="25">
        <v>0</v>
      </c>
      <c r="Q52" s="25">
        <v>0</v>
      </c>
      <c r="R52" s="15">
        <v>0</v>
      </c>
      <c r="S52" s="16">
        <v>0</v>
      </c>
      <c r="T52" s="15">
        <v>0</v>
      </c>
    </row>
    <row r="53" spans="1:20" ht="19.5" customHeight="1">
      <c r="A53" s="14" t="s">
        <v>98</v>
      </c>
      <c r="B53" s="14" t="s">
        <v>89</v>
      </c>
      <c r="C53" s="14" t="s">
        <v>100</v>
      </c>
      <c r="D53" s="14" t="s">
        <v>113</v>
      </c>
      <c r="E53" s="14" t="s">
        <v>101</v>
      </c>
      <c r="F53" s="25">
        <v>72.82</v>
      </c>
      <c r="G53" s="25">
        <v>24</v>
      </c>
      <c r="H53" s="25">
        <v>48.82</v>
      </c>
      <c r="I53" s="25">
        <v>0</v>
      </c>
      <c r="J53" s="15">
        <v>0</v>
      </c>
      <c r="K53" s="16">
        <v>0</v>
      </c>
      <c r="L53" s="25">
        <v>0</v>
      </c>
      <c r="M53" s="15">
        <v>0</v>
      </c>
      <c r="N53" s="16">
        <f t="shared" si="0"/>
        <v>0</v>
      </c>
      <c r="O53" s="25">
        <v>0</v>
      </c>
      <c r="P53" s="25">
        <v>0</v>
      </c>
      <c r="Q53" s="25">
        <v>0</v>
      </c>
      <c r="R53" s="15">
        <v>0</v>
      </c>
      <c r="S53" s="16">
        <v>0</v>
      </c>
      <c r="T53" s="15">
        <v>0</v>
      </c>
    </row>
    <row r="54" spans="1:20" ht="19.5" customHeight="1">
      <c r="A54" s="14" t="s">
        <v>102</v>
      </c>
      <c r="B54" s="14" t="s">
        <v>100</v>
      </c>
      <c r="C54" s="14" t="s">
        <v>89</v>
      </c>
      <c r="D54" s="14" t="s">
        <v>113</v>
      </c>
      <c r="E54" s="14" t="s">
        <v>103</v>
      </c>
      <c r="F54" s="25">
        <v>34.27</v>
      </c>
      <c r="G54" s="25">
        <v>0</v>
      </c>
      <c r="H54" s="25">
        <v>34.27</v>
      </c>
      <c r="I54" s="25">
        <v>0</v>
      </c>
      <c r="J54" s="15">
        <v>0</v>
      </c>
      <c r="K54" s="16">
        <v>0</v>
      </c>
      <c r="L54" s="25">
        <v>0</v>
      </c>
      <c r="M54" s="15">
        <v>0</v>
      </c>
      <c r="N54" s="16">
        <f t="shared" si="0"/>
        <v>0</v>
      </c>
      <c r="O54" s="25">
        <v>0</v>
      </c>
      <c r="P54" s="25">
        <v>0</v>
      </c>
      <c r="Q54" s="25">
        <v>0</v>
      </c>
      <c r="R54" s="15">
        <v>0</v>
      </c>
      <c r="S54" s="16">
        <v>0</v>
      </c>
      <c r="T54" s="15">
        <v>0</v>
      </c>
    </row>
    <row r="55" spans="1:20" ht="19.5" customHeight="1">
      <c r="A55" s="14" t="s">
        <v>102</v>
      </c>
      <c r="B55" s="14" t="s">
        <v>100</v>
      </c>
      <c r="C55" s="14" t="s">
        <v>84</v>
      </c>
      <c r="D55" s="14" t="s">
        <v>113</v>
      </c>
      <c r="E55" s="14" t="s">
        <v>104</v>
      </c>
      <c r="F55" s="25">
        <v>11.07</v>
      </c>
      <c r="G55" s="25">
        <v>0</v>
      </c>
      <c r="H55" s="25">
        <v>11.07</v>
      </c>
      <c r="I55" s="25">
        <v>0</v>
      </c>
      <c r="J55" s="15">
        <v>0</v>
      </c>
      <c r="K55" s="16">
        <v>0</v>
      </c>
      <c r="L55" s="25">
        <v>0</v>
      </c>
      <c r="M55" s="15">
        <v>0</v>
      </c>
      <c r="N55" s="16">
        <f t="shared" si="0"/>
        <v>0</v>
      </c>
      <c r="O55" s="25">
        <v>0</v>
      </c>
      <c r="P55" s="25">
        <v>0</v>
      </c>
      <c r="Q55" s="25">
        <v>0</v>
      </c>
      <c r="R55" s="15">
        <v>0</v>
      </c>
      <c r="S55" s="16">
        <v>0</v>
      </c>
      <c r="T55" s="15">
        <v>0</v>
      </c>
    </row>
    <row r="56" spans="1:20" ht="19.5" customHeight="1">
      <c r="A56" s="14" t="s">
        <v>36</v>
      </c>
      <c r="B56" s="14" t="s">
        <v>36</v>
      </c>
      <c r="C56" s="14" t="s">
        <v>36</v>
      </c>
      <c r="D56" s="14" t="s">
        <v>36</v>
      </c>
      <c r="E56" s="14" t="s">
        <v>114</v>
      </c>
      <c r="F56" s="25">
        <v>1408.33</v>
      </c>
      <c r="G56" s="25">
        <v>18.74</v>
      </c>
      <c r="H56" s="25">
        <v>1389.59</v>
      </c>
      <c r="I56" s="25">
        <v>0</v>
      </c>
      <c r="J56" s="15">
        <v>0</v>
      </c>
      <c r="K56" s="16">
        <v>0</v>
      </c>
      <c r="L56" s="25">
        <v>0</v>
      </c>
      <c r="M56" s="15">
        <v>0</v>
      </c>
      <c r="N56" s="16">
        <f t="shared" si="0"/>
        <v>0</v>
      </c>
      <c r="O56" s="25">
        <v>0</v>
      </c>
      <c r="P56" s="25">
        <v>0</v>
      </c>
      <c r="Q56" s="25">
        <v>0</v>
      </c>
      <c r="R56" s="15">
        <v>0</v>
      </c>
      <c r="S56" s="16">
        <v>0</v>
      </c>
      <c r="T56" s="15">
        <v>0</v>
      </c>
    </row>
    <row r="57" spans="1:20" ht="19.5" customHeight="1">
      <c r="A57" s="14" t="s">
        <v>36</v>
      </c>
      <c r="B57" s="14" t="s">
        <v>36</v>
      </c>
      <c r="C57" s="14" t="s">
        <v>36</v>
      </c>
      <c r="D57" s="14" t="s">
        <v>36</v>
      </c>
      <c r="E57" s="14" t="s">
        <v>115</v>
      </c>
      <c r="F57" s="25">
        <v>1408.33</v>
      </c>
      <c r="G57" s="25">
        <v>18.74</v>
      </c>
      <c r="H57" s="25">
        <v>1389.59</v>
      </c>
      <c r="I57" s="25">
        <v>0</v>
      </c>
      <c r="J57" s="15">
        <v>0</v>
      </c>
      <c r="K57" s="16">
        <v>0</v>
      </c>
      <c r="L57" s="25">
        <v>0</v>
      </c>
      <c r="M57" s="15">
        <v>0</v>
      </c>
      <c r="N57" s="16">
        <f t="shared" si="0"/>
        <v>0</v>
      </c>
      <c r="O57" s="25">
        <v>0</v>
      </c>
      <c r="P57" s="25">
        <v>0</v>
      </c>
      <c r="Q57" s="25">
        <v>0</v>
      </c>
      <c r="R57" s="15">
        <v>0</v>
      </c>
      <c r="S57" s="16">
        <v>0</v>
      </c>
      <c r="T57" s="15">
        <v>0</v>
      </c>
    </row>
    <row r="58" spans="1:20" ht="19.5" customHeight="1">
      <c r="A58" s="14" t="s">
        <v>82</v>
      </c>
      <c r="B58" s="14" t="s">
        <v>83</v>
      </c>
      <c r="C58" s="14" t="s">
        <v>84</v>
      </c>
      <c r="D58" s="14" t="s">
        <v>116</v>
      </c>
      <c r="E58" s="14" t="s">
        <v>86</v>
      </c>
      <c r="F58" s="25">
        <v>18</v>
      </c>
      <c r="G58" s="25">
        <v>0</v>
      </c>
      <c r="H58" s="25">
        <v>18</v>
      </c>
      <c r="I58" s="25">
        <v>0</v>
      </c>
      <c r="J58" s="15">
        <v>0</v>
      </c>
      <c r="K58" s="16">
        <v>0</v>
      </c>
      <c r="L58" s="25">
        <v>0</v>
      </c>
      <c r="M58" s="15">
        <v>0</v>
      </c>
      <c r="N58" s="16">
        <f t="shared" si="0"/>
        <v>0</v>
      </c>
      <c r="O58" s="25">
        <v>0</v>
      </c>
      <c r="P58" s="25">
        <v>0</v>
      </c>
      <c r="Q58" s="25">
        <v>0</v>
      </c>
      <c r="R58" s="15">
        <v>0</v>
      </c>
      <c r="S58" s="16">
        <v>0</v>
      </c>
      <c r="T58" s="15">
        <v>0</v>
      </c>
    </row>
    <row r="59" spans="1:20" ht="19.5" customHeight="1">
      <c r="A59" s="14" t="s">
        <v>87</v>
      </c>
      <c r="B59" s="14" t="s">
        <v>88</v>
      </c>
      <c r="C59" s="14" t="s">
        <v>89</v>
      </c>
      <c r="D59" s="14" t="s">
        <v>116</v>
      </c>
      <c r="E59" s="14" t="s">
        <v>90</v>
      </c>
      <c r="F59" s="25">
        <v>0.1</v>
      </c>
      <c r="G59" s="25">
        <v>0</v>
      </c>
      <c r="H59" s="25">
        <v>0.1</v>
      </c>
      <c r="I59" s="25">
        <v>0</v>
      </c>
      <c r="J59" s="15">
        <v>0</v>
      </c>
      <c r="K59" s="16">
        <v>0</v>
      </c>
      <c r="L59" s="25">
        <v>0</v>
      </c>
      <c r="M59" s="15">
        <v>0</v>
      </c>
      <c r="N59" s="16">
        <f t="shared" si="0"/>
        <v>0</v>
      </c>
      <c r="O59" s="25">
        <v>0</v>
      </c>
      <c r="P59" s="25">
        <v>0</v>
      </c>
      <c r="Q59" s="25">
        <v>0</v>
      </c>
      <c r="R59" s="15">
        <v>0</v>
      </c>
      <c r="S59" s="16">
        <v>0</v>
      </c>
      <c r="T59" s="15">
        <v>0</v>
      </c>
    </row>
    <row r="60" spans="1:20" ht="19.5" customHeight="1">
      <c r="A60" s="14" t="s">
        <v>87</v>
      </c>
      <c r="B60" s="14" t="s">
        <v>88</v>
      </c>
      <c r="C60" s="14" t="s">
        <v>88</v>
      </c>
      <c r="D60" s="14" t="s">
        <v>116</v>
      </c>
      <c r="E60" s="14" t="s">
        <v>91</v>
      </c>
      <c r="F60" s="25">
        <v>31.55</v>
      </c>
      <c r="G60" s="25">
        <v>0</v>
      </c>
      <c r="H60" s="25">
        <v>31.55</v>
      </c>
      <c r="I60" s="25">
        <v>0</v>
      </c>
      <c r="J60" s="15">
        <v>0</v>
      </c>
      <c r="K60" s="16">
        <v>0</v>
      </c>
      <c r="L60" s="25">
        <v>0</v>
      </c>
      <c r="M60" s="15">
        <v>0</v>
      </c>
      <c r="N60" s="16">
        <f t="shared" si="0"/>
        <v>0</v>
      </c>
      <c r="O60" s="25">
        <v>0</v>
      </c>
      <c r="P60" s="25">
        <v>0</v>
      </c>
      <c r="Q60" s="25">
        <v>0</v>
      </c>
      <c r="R60" s="15">
        <v>0</v>
      </c>
      <c r="S60" s="16">
        <v>0</v>
      </c>
      <c r="T60" s="15">
        <v>0</v>
      </c>
    </row>
    <row r="61" spans="1:20" ht="19.5" customHeight="1">
      <c r="A61" s="14" t="s">
        <v>94</v>
      </c>
      <c r="B61" s="14" t="s">
        <v>95</v>
      </c>
      <c r="C61" s="14" t="s">
        <v>89</v>
      </c>
      <c r="D61" s="14" t="s">
        <v>116</v>
      </c>
      <c r="E61" s="14" t="s">
        <v>96</v>
      </c>
      <c r="F61" s="25">
        <v>25</v>
      </c>
      <c r="G61" s="25">
        <v>0</v>
      </c>
      <c r="H61" s="25">
        <v>25</v>
      </c>
      <c r="I61" s="25">
        <v>0</v>
      </c>
      <c r="J61" s="15">
        <v>0</v>
      </c>
      <c r="K61" s="16">
        <v>0</v>
      </c>
      <c r="L61" s="25">
        <v>0</v>
      </c>
      <c r="M61" s="15">
        <v>0</v>
      </c>
      <c r="N61" s="16">
        <f t="shared" si="0"/>
        <v>0</v>
      </c>
      <c r="O61" s="25">
        <v>0</v>
      </c>
      <c r="P61" s="25">
        <v>0</v>
      </c>
      <c r="Q61" s="25">
        <v>0</v>
      </c>
      <c r="R61" s="15">
        <v>0</v>
      </c>
      <c r="S61" s="16">
        <v>0</v>
      </c>
      <c r="T61" s="15">
        <v>0</v>
      </c>
    </row>
    <row r="62" spans="1:20" ht="19.5" customHeight="1">
      <c r="A62" s="14" t="s">
        <v>94</v>
      </c>
      <c r="B62" s="14" t="s">
        <v>95</v>
      </c>
      <c r="C62" s="14" t="s">
        <v>84</v>
      </c>
      <c r="D62" s="14" t="s">
        <v>116</v>
      </c>
      <c r="E62" s="14" t="s">
        <v>97</v>
      </c>
      <c r="F62" s="25">
        <v>4.42</v>
      </c>
      <c r="G62" s="25">
        <v>0</v>
      </c>
      <c r="H62" s="25">
        <v>4.42</v>
      </c>
      <c r="I62" s="25">
        <v>0</v>
      </c>
      <c r="J62" s="15">
        <v>0</v>
      </c>
      <c r="K62" s="16">
        <v>0</v>
      </c>
      <c r="L62" s="25">
        <v>0</v>
      </c>
      <c r="M62" s="15">
        <v>0</v>
      </c>
      <c r="N62" s="16">
        <f t="shared" si="0"/>
        <v>0</v>
      </c>
      <c r="O62" s="25">
        <v>0</v>
      </c>
      <c r="P62" s="25">
        <v>0</v>
      </c>
      <c r="Q62" s="25">
        <v>0</v>
      </c>
      <c r="R62" s="15">
        <v>0</v>
      </c>
      <c r="S62" s="16">
        <v>0</v>
      </c>
      <c r="T62" s="15">
        <v>0</v>
      </c>
    </row>
    <row r="63" spans="1:20" ht="19.5" customHeight="1">
      <c r="A63" s="14" t="s">
        <v>98</v>
      </c>
      <c r="B63" s="14" t="s">
        <v>89</v>
      </c>
      <c r="C63" s="14" t="s">
        <v>89</v>
      </c>
      <c r="D63" s="14" t="s">
        <v>116</v>
      </c>
      <c r="E63" s="14" t="s">
        <v>99</v>
      </c>
      <c r="F63" s="25">
        <v>300.57</v>
      </c>
      <c r="G63" s="25">
        <v>0</v>
      </c>
      <c r="H63" s="25">
        <v>300.57</v>
      </c>
      <c r="I63" s="25">
        <v>0</v>
      </c>
      <c r="J63" s="15">
        <v>0</v>
      </c>
      <c r="K63" s="16">
        <v>0</v>
      </c>
      <c r="L63" s="25">
        <v>0</v>
      </c>
      <c r="M63" s="15">
        <v>0</v>
      </c>
      <c r="N63" s="16">
        <f t="shared" si="0"/>
        <v>0</v>
      </c>
      <c r="O63" s="25">
        <v>0</v>
      </c>
      <c r="P63" s="25">
        <v>0</v>
      </c>
      <c r="Q63" s="25">
        <v>0</v>
      </c>
      <c r="R63" s="15">
        <v>0</v>
      </c>
      <c r="S63" s="16">
        <v>0</v>
      </c>
      <c r="T63" s="15">
        <v>0</v>
      </c>
    </row>
    <row r="64" spans="1:20" ht="19.5" customHeight="1">
      <c r="A64" s="14" t="s">
        <v>98</v>
      </c>
      <c r="B64" s="14" t="s">
        <v>89</v>
      </c>
      <c r="C64" s="14" t="s">
        <v>117</v>
      </c>
      <c r="D64" s="14" t="s">
        <v>116</v>
      </c>
      <c r="E64" s="14" t="s">
        <v>118</v>
      </c>
      <c r="F64" s="25">
        <v>965.78</v>
      </c>
      <c r="G64" s="25">
        <v>18.74</v>
      </c>
      <c r="H64" s="25">
        <v>947.04</v>
      </c>
      <c r="I64" s="25">
        <v>0</v>
      </c>
      <c r="J64" s="15">
        <v>0</v>
      </c>
      <c r="K64" s="16">
        <v>0</v>
      </c>
      <c r="L64" s="25">
        <v>0</v>
      </c>
      <c r="M64" s="15">
        <v>0</v>
      </c>
      <c r="N64" s="16">
        <f t="shared" si="0"/>
        <v>0</v>
      </c>
      <c r="O64" s="25">
        <v>0</v>
      </c>
      <c r="P64" s="25">
        <v>0</v>
      </c>
      <c r="Q64" s="25">
        <v>0</v>
      </c>
      <c r="R64" s="15">
        <v>0</v>
      </c>
      <c r="S64" s="16">
        <v>0</v>
      </c>
      <c r="T64" s="15">
        <v>0</v>
      </c>
    </row>
    <row r="65" spans="1:20" ht="19.5" customHeight="1">
      <c r="A65" s="14" t="s">
        <v>102</v>
      </c>
      <c r="B65" s="14" t="s">
        <v>100</v>
      </c>
      <c r="C65" s="14" t="s">
        <v>89</v>
      </c>
      <c r="D65" s="14" t="s">
        <v>116</v>
      </c>
      <c r="E65" s="14" t="s">
        <v>103</v>
      </c>
      <c r="F65" s="25">
        <v>31.91</v>
      </c>
      <c r="G65" s="25">
        <v>0</v>
      </c>
      <c r="H65" s="25">
        <v>31.91</v>
      </c>
      <c r="I65" s="25">
        <v>0</v>
      </c>
      <c r="J65" s="15">
        <v>0</v>
      </c>
      <c r="K65" s="16">
        <v>0</v>
      </c>
      <c r="L65" s="25">
        <v>0</v>
      </c>
      <c r="M65" s="15">
        <v>0</v>
      </c>
      <c r="N65" s="16">
        <f t="shared" si="0"/>
        <v>0</v>
      </c>
      <c r="O65" s="25">
        <v>0</v>
      </c>
      <c r="P65" s="25">
        <v>0</v>
      </c>
      <c r="Q65" s="25">
        <v>0</v>
      </c>
      <c r="R65" s="15">
        <v>0</v>
      </c>
      <c r="S65" s="16">
        <v>0</v>
      </c>
      <c r="T65" s="15">
        <v>0</v>
      </c>
    </row>
    <row r="66" spans="1:20" ht="19.5" customHeight="1">
      <c r="A66" s="14" t="s">
        <v>102</v>
      </c>
      <c r="B66" s="14" t="s">
        <v>100</v>
      </c>
      <c r="C66" s="14" t="s">
        <v>84</v>
      </c>
      <c r="D66" s="14" t="s">
        <v>116</v>
      </c>
      <c r="E66" s="14" t="s">
        <v>104</v>
      </c>
      <c r="F66" s="25">
        <v>31</v>
      </c>
      <c r="G66" s="25">
        <v>0</v>
      </c>
      <c r="H66" s="25">
        <v>31</v>
      </c>
      <c r="I66" s="25">
        <v>0</v>
      </c>
      <c r="J66" s="15">
        <v>0</v>
      </c>
      <c r="K66" s="16">
        <v>0</v>
      </c>
      <c r="L66" s="25">
        <v>0</v>
      </c>
      <c r="M66" s="15">
        <v>0</v>
      </c>
      <c r="N66" s="16">
        <f t="shared" si="0"/>
        <v>0</v>
      </c>
      <c r="O66" s="25">
        <v>0</v>
      </c>
      <c r="P66" s="25">
        <v>0</v>
      </c>
      <c r="Q66" s="25">
        <v>0</v>
      </c>
      <c r="R66" s="15">
        <v>0</v>
      </c>
      <c r="S66" s="16">
        <v>0</v>
      </c>
      <c r="T66" s="15">
        <v>0</v>
      </c>
    </row>
    <row r="67" spans="1:20" ht="19.5" customHeight="1">
      <c r="A67" s="14" t="s">
        <v>36</v>
      </c>
      <c r="B67" s="14" t="s">
        <v>36</v>
      </c>
      <c r="C67" s="14" t="s">
        <v>36</v>
      </c>
      <c r="D67" s="14" t="s">
        <v>36</v>
      </c>
      <c r="E67" s="14" t="s">
        <v>119</v>
      </c>
      <c r="F67" s="25">
        <v>358.17</v>
      </c>
      <c r="G67" s="25">
        <v>26</v>
      </c>
      <c r="H67" s="25">
        <v>174.83</v>
      </c>
      <c r="I67" s="25">
        <v>0</v>
      </c>
      <c r="J67" s="15">
        <v>0</v>
      </c>
      <c r="K67" s="16">
        <v>0</v>
      </c>
      <c r="L67" s="25">
        <v>0</v>
      </c>
      <c r="M67" s="15">
        <v>0</v>
      </c>
      <c r="N67" s="16">
        <f t="shared" si="0"/>
        <v>0</v>
      </c>
      <c r="O67" s="25">
        <v>0</v>
      </c>
      <c r="P67" s="25">
        <v>0</v>
      </c>
      <c r="Q67" s="25">
        <v>0</v>
      </c>
      <c r="R67" s="15">
        <v>0</v>
      </c>
      <c r="S67" s="16">
        <v>157.34</v>
      </c>
      <c r="T67" s="15">
        <v>0</v>
      </c>
    </row>
    <row r="68" spans="1:20" ht="19.5" customHeight="1">
      <c r="A68" s="14" t="s">
        <v>36</v>
      </c>
      <c r="B68" s="14" t="s">
        <v>36</v>
      </c>
      <c r="C68" s="14" t="s">
        <v>36</v>
      </c>
      <c r="D68" s="14" t="s">
        <v>36</v>
      </c>
      <c r="E68" s="14" t="s">
        <v>120</v>
      </c>
      <c r="F68" s="25">
        <v>358.17</v>
      </c>
      <c r="G68" s="25">
        <v>26</v>
      </c>
      <c r="H68" s="25">
        <v>174.83</v>
      </c>
      <c r="I68" s="25">
        <v>0</v>
      </c>
      <c r="J68" s="15">
        <v>0</v>
      </c>
      <c r="K68" s="16">
        <v>0</v>
      </c>
      <c r="L68" s="25">
        <v>0</v>
      </c>
      <c r="M68" s="15">
        <v>0</v>
      </c>
      <c r="N68" s="16">
        <f t="shared" si="0"/>
        <v>0</v>
      </c>
      <c r="O68" s="25">
        <v>0</v>
      </c>
      <c r="P68" s="25">
        <v>0</v>
      </c>
      <c r="Q68" s="25">
        <v>0</v>
      </c>
      <c r="R68" s="15">
        <v>0</v>
      </c>
      <c r="S68" s="16">
        <v>157.34</v>
      </c>
      <c r="T68" s="15">
        <v>0</v>
      </c>
    </row>
    <row r="69" spans="1:20" ht="19.5" customHeight="1">
      <c r="A69" s="14" t="s">
        <v>82</v>
      </c>
      <c r="B69" s="14" t="s">
        <v>83</v>
      </c>
      <c r="C69" s="14" t="s">
        <v>84</v>
      </c>
      <c r="D69" s="14" t="s">
        <v>121</v>
      </c>
      <c r="E69" s="14" t="s">
        <v>86</v>
      </c>
      <c r="F69" s="25">
        <v>0.2</v>
      </c>
      <c r="G69" s="25">
        <v>0</v>
      </c>
      <c r="H69" s="25">
        <v>0.2</v>
      </c>
      <c r="I69" s="25">
        <v>0</v>
      </c>
      <c r="J69" s="15">
        <v>0</v>
      </c>
      <c r="K69" s="16">
        <v>0</v>
      </c>
      <c r="L69" s="25">
        <v>0</v>
      </c>
      <c r="M69" s="15">
        <v>0</v>
      </c>
      <c r="N69" s="16">
        <f t="shared" si="0"/>
        <v>0</v>
      </c>
      <c r="O69" s="25">
        <v>0</v>
      </c>
      <c r="P69" s="25">
        <v>0</v>
      </c>
      <c r="Q69" s="25">
        <v>0</v>
      </c>
      <c r="R69" s="15">
        <v>0</v>
      </c>
      <c r="S69" s="16">
        <v>0</v>
      </c>
      <c r="T69" s="15">
        <v>0</v>
      </c>
    </row>
    <row r="70" spans="1:20" ht="19.5" customHeight="1">
      <c r="A70" s="14" t="s">
        <v>87</v>
      </c>
      <c r="B70" s="14" t="s">
        <v>88</v>
      </c>
      <c r="C70" s="14" t="s">
        <v>100</v>
      </c>
      <c r="D70" s="14" t="s">
        <v>121</v>
      </c>
      <c r="E70" s="14" t="s">
        <v>122</v>
      </c>
      <c r="F70" s="25">
        <v>0.43</v>
      </c>
      <c r="G70" s="25">
        <v>0</v>
      </c>
      <c r="H70" s="25">
        <v>0.43</v>
      </c>
      <c r="I70" s="25">
        <v>0</v>
      </c>
      <c r="J70" s="15">
        <v>0</v>
      </c>
      <c r="K70" s="16">
        <v>0</v>
      </c>
      <c r="L70" s="25">
        <v>0</v>
      </c>
      <c r="M70" s="15">
        <v>0</v>
      </c>
      <c r="N70" s="16">
        <f t="shared" si="0"/>
        <v>0</v>
      </c>
      <c r="O70" s="25">
        <v>0</v>
      </c>
      <c r="P70" s="25">
        <v>0</v>
      </c>
      <c r="Q70" s="25">
        <v>0</v>
      </c>
      <c r="R70" s="15">
        <v>0</v>
      </c>
      <c r="S70" s="16">
        <v>0</v>
      </c>
      <c r="T70" s="15">
        <v>0</v>
      </c>
    </row>
    <row r="71" spans="1:20" ht="19.5" customHeight="1">
      <c r="A71" s="14" t="s">
        <v>87</v>
      </c>
      <c r="B71" s="14" t="s">
        <v>88</v>
      </c>
      <c r="C71" s="14" t="s">
        <v>88</v>
      </c>
      <c r="D71" s="14" t="s">
        <v>121</v>
      </c>
      <c r="E71" s="14" t="s">
        <v>91</v>
      </c>
      <c r="F71" s="25">
        <v>15.5</v>
      </c>
      <c r="G71" s="25">
        <v>0</v>
      </c>
      <c r="H71" s="25">
        <v>15.5</v>
      </c>
      <c r="I71" s="25">
        <v>0</v>
      </c>
      <c r="J71" s="15">
        <v>0</v>
      </c>
      <c r="K71" s="16">
        <v>0</v>
      </c>
      <c r="L71" s="25">
        <v>0</v>
      </c>
      <c r="M71" s="15">
        <v>0</v>
      </c>
      <c r="N71" s="16">
        <f aca="true" t="shared" si="1" ref="N71:N134">SUM(O71:R71)</f>
        <v>0</v>
      </c>
      <c r="O71" s="25">
        <v>0</v>
      </c>
      <c r="P71" s="25">
        <v>0</v>
      </c>
      <c r="Q71" s="25">
        <v>0</v>
      </c>
      <c r="R71" s="15">
        <v>0</v>
      </c>
      <c r="S71" s="16">
        <v>0</v>
      </c>
      <c r="T71" s="15">
        <v>0</v>
      </c>
    </row>
    <row r="72" spans="1:20" ht="19.5" customHeight="1">
      <c r="A72" s="14" t="s">
        <v>87</v>
      </c>
      <c r="B72" s="14" t="s">
        <v>92</v>
      </c>
      <c r="C72" s="14" t="s">
        <v>92</v>
      </c>
      <c r="D72" s="14" t="s">
        <v>121</v>
      </c>
      <c r="E72" s="14" t="s">
        <v>93</v>
      </c>
      <c r="F72" s="25">
        <v>0.78</v>
      </c>
      <c r="G72" s="25">
        <v>0</v>
      </c>
      <c r="H72" s="25">
        <v>0.78</v>
      </c>
      <c r="I72" s="25">
        <v>0</v>
      </c>
      <c r="J72" s="15">
        <v>0</v>
      </c>
      <c r="K72" s="16">
        <v>0</v>
      </c>
      <c r="L72" s="25">
        <v>0</v>
      </c>
      <c r="M72" s="15">
        <v>0</v>
      </c>
      <c r="N72" s="16">
        <f t="shared" si="1"/>
        <v>0</v>
      </c>
      <c r="O72" s="25">
        <v>0</v>
      </c>
      <c r="P72" s="25">
        <v>0</v>
      </c>
      <c r="Q72" s="25">
        <v>0</v>
      </c>
      <c r="R72" s="15">
        <v>0</v>
      </c>
      <c r="S72" s="16">
        <v>0</v>
      </c>
      <c r="T72" s="15">
        <v>0</v>
      </c>
    </row>
    <row r="73" spans="1:20" ht="19.5" customHeight="1">
      <c r="A73" s="14" t="s">
        <v>94</v>
      </c>
      <c r="B73" s="14" t="s">
        <v>95</v>
      </c>
      <c r="C73" s="14" t="s">
        <v>100</v>
      </c>
      <c r="D73" s="14" t="s">
        <v>121</v>
      </c>
      <c r="E73" s="14" t="s">
        <v>123</v>
      </c>
      <c r="F73" s="25">
        <v>12.11</v>
      </c>
      <c r="G73" s="25">
        <v>0</v>
      </c>
      <c r="H73" s="25">
        <v>12.11</v>
      </c>
      <c r="I73" s="25">
        <v>0</v>
      </c>
      <c r="J73" s="15">
        <v>0</v>
      </c>
      <c r="K73" s="16">
        <v>0</v>
      </c>
      <c r="L73" s="25">
        <v>0</v>
      </c>
      <c r="M73" s="15">
        <v>0</v>
      </c>
      <c r="N73" s="16">
        <f t="shared" si="1"/>
        <v>0</v>
      </c>
      <c r="O73" s="25">
        <v>0</v>
      </c>
      <c r="P73" s="25">
        <v>0</v>
      </c>
      <c r="Q73" s="25">
        <v>0</v>
      </c>
      <c r="R73" s="15">
        <v>0</v>
      </c>
      <c r="S73" s="16">
        <v>0</v>
      </c>
      <c r="T73" s="15">
        <v>0</v>
      </c>
    </row>
    <row r="74" spans="1:20" ht="19.5" customHeight="1">
      <c r="A74" s="14" t="s">
        <v>94</v>
      </c>
      <c r="B74" s="14" t="s">
        <v>95</v>
      </c>
      <c r="C74" s="14" t="s">
        <v>84</v>
      </c>
      <c r="D74" s="14" t="s">
        <v>121</v>
      </c>
      <c r="E74" s="14" t="s">
        <v>97</v>
      </c>
      <c r="F74" s="25">
        <v>2.94</v>
      </c>
      <c r="G74" s="25">
        <v>0</v>
      </c>
      <c r="H74" s="25">
        <v>0</v>
      </c>
      <c r="I74" s="25">
        <v>0</v>
      </c>
      <c r="J74" s="15">
        <v>0</v>
      </c>
      <c r="K74" s="16">
        <v>0</v>
      </c>
      <c r="L74" s="25">
        <v>0</v>
      </c>
      <c r="M74" s="15">
        <v>0</v>
      </c>
      <c r="N74" s="16">
        <f t="shared" si="1"/>
        <v>0</v>
      </c>
      <c r="O74" s="25">
        <v>0</v>
      </c>
      <c r="P74" s="25">
        <v>0</v>
      </c>
      <c r="Q74" s="25">
        <v>0</v>
      </c>
      <c r="R74" s="15">
        <v>0</v>
      </c>
      <c r="S74" s="16">
        <v>2.94</v>
      </c>
      <c r="T74" s="15">
        <v>0</v>
      </c>
    </row>
    <row r="75" spans="1:20" ht="19.5" customHeight="1">
      <c r="A75" s="14" t="s">
        <v>98</v>
      </c>
      <c r="B75" s="14" t="s">
        <v>89</v>
      </c>
      <c r="C75" s="14" t="s">
        <v>84</v>
      </c>
      <c r="D75" s="14" t="s">
        <v>121</v>
      </c>
      <c r="E75" s="14" t="s">
        <v>124</v>
      </c>
      <c r="F75" s="25">
        <v>307.12</v>
      </c>
      <c r="G75" s="25">
        <v>26</v>
      </c>
      <c r="H75" s="25">
        <v>126.72</v>
      </c>
      <c r="I75" s="25">
        <v>0</v>
      </c>
      <c r="J75" s="15">
        <v>0</v>
      </c>
      <c r="K75" s="16">
        <v>0</v>
      </c>
      <c r="L75" s="25">
        <v>0</v>
      </c>
      <c r="M75" s="15">
        <v>0</v>
      </c>
      <c r="N75" s="16">
        <f t="shared" si="1"/>
        <v>0</v>
      </c>
      <c r="O75" s="25">
        <v>0</v>
      </c>
      <c r="P75" s="25">
        <v>0</v>
      </c>
      <c r="Q75" s="25">
        <v>0</v>
      </c>
      <c r="R75" s="15">
        <v>0</v>
      </c>
      <c r="S75" s="16">
        <v>154.4</v>
      </c>
      <c r="T75" s="15">
        <v>0</v>
      </c>
    </row>
    <row r="76" spans="1:20" ht="19.5" customHeight="1">
      <c r="A76" s="14" t="s">
        <v>102</v>
      </c>
      <c r="B76" s="14" t="s">
        <v>100</v>
      </c>
      <c r="C76" s="14" t="s">
        <v>89</v>
      </c>
      <c r="D76" s="14" t="s">
        <v>121</v>
      </c>
      <c r="E76" s="14" t="s">
        <v>103</v>
      </c>
      <c r="F76" s="25">
        <v>15.45</v>
      </c>
      <c r="G76" s="25">
        <v>0</v>
      </c>
      <c r="H76" s="25">
        <v>15.45</v>
      </c>
      <c r="I76" s="25">
        <v>0</v>
      </c>
      <c r="J76" s="15">
        <v>0</v>
      </c>
      <c r="K76" s="16">
        <v>0</v>
      </c>
      <c r="L76" s="25">
        <v>0</v>
      </c>
      <c r="M76" s="15">
        <v>0</v>
      </c>
      <c r="N76" s="16">
        <f t="shared" si="1"/>
        <v>0</v>
      </c>
      <c r="O76" s="25">
        <v>0</v>
      </c>
      <c r="P76" s="25">
        <v>0</v>
      </c>
      <c r="Q76" s="25">
        <v>0</v>
      </c>
      <c r="R76" s="15">
        <v>0</v>
      </c>
      <c r="S76" s="16">
        <v>0</v>
      </c>
      <c r="T76" s="15">
        <v>0</v>
      </c>
    </row>
    <row r="77" spans="1:20" ht="19.5" customHeight="1">
      <c r="A77" s="14" t="s">
        <v>102</v>
      </c>
      <c r="B77" s="14" t="s">
        <v>100</v>
      </c>
      <c r="C77" s="14" t="s">
        <v>84</v>
      </c>
      <c r="D77" s="14" t="s">
        <v>121</v>
      </c>
      <c r="E77" s="14" t="s">
        <v>104</v>
      </c>
      <c r="F77" s="25">
        <v>3.64</v>
      </c>
      <c r="G77" s="25">
        <v>0</v>
      </c>
      <c r="H77" s="25">
        <v>3.64</v>
      </c>
      <c r="I77" s="25">
        <v>0</v>
      </c>
      <c r="J77" s="15">
        <v>0</v>
      </c>
      <c r="K77" s="16">
        <v>0</v>
      </c>
      <c r="L77" s="25">
        <v>0</v>
      </c>
      <c r="M77" s="15">
        <v>0</v>
      </c>
      <c r="N77" s="16">
        <f t="shared" si="1"/>
        <v>0</v>
      </c>
      <c r="O77" s="25">
        <v>0</v>
      </c>
      <c r="P77" s="25">
        <v>0</v>
      </c>
      <c r="Q77" s="25">
        <v>0</v>
      </c>
      <c r="R77" s="15">
        <v>0</v>
      </c>
      <c r="S77" s="16">
        <v>0</v>
      </c>
      <c r="T77" s="15">
        <v>0</v>
      </c>
    </row>
    <row r="78" spans="1:20" ht="19.5" customHeight="1">
      <c r="A78" s="14" t="s">
        <v>36</v>
      </c>
      <c r="B78" s="14" t="s">
        <v>36</v>
      </c>
      <c r="C78" s="14" t="s">
        <v>36</v>
      </c>
      <c r="D78" s="14" t="s">
        <v>36</v>
      </c>
      <c r="E78" s="14" t="s">
        <v>125</v>
      </c>
      <c r="F78" s="25">
        <v>309.32</v>
      </c>
      <c r="G78" s="25">
        <v>0</v>
      </c>
      <c r="H78" s="25">
        <v>186.29</v>
      </c>
      <c r="I78" s="25">
        <v>0</v>
      </c>
      <c r="J78" s="15">
        <v>0</v>
      </c>
      <c r="K78" s="16">
        <v>0</v>
      </c>
      <c r="L78" s="25">
        <v>0</v>
      </c>
      <c r="M78" s="15">
        <v>0</v>
      </c>
      <c r="N78" s="16">
        <f t="shared" si="1"/>
        <v>0</v>
      </c>
      <c r="O78" s="25">
        <v>0</v>
      </c>
      <c r="P78" s="25">
        <v>0</v>
      </c>
      <c r="Q78" s="25">
        <v>0</v>
      </c>
      <c r="R78" s="15">
        <v>0</v>
      </c>
      <c r="S78" s="16">
        <v>123.03</v>
      </c>
      <c r="T78" s="15">
        <v>0</v>
      </c>
    </row>
    <row r="79" spans="1:20" ht="19.5" customHeight="1">
      <c r="A79" s="14" t="s">
        <v>36</v>
      </c>
      <c r="B79" s="14" t="s">
        <v>36</v>
      </c>
      <c r="C79" s="14" t="s">
        <v>36</v>
      </c>
      <c r="D79" s="14" t="s">
        <v>36</v>
      </c>
      <c r="E79" s="14" t="s">
        <v>126</v>
      </c>
      <c r="F79" s="25">
        <v>309.32</v>
      </c>
      <c r="G79" s="25">
        <v>0</v>
      </c>
      <c r="H79" s="25">
        <v>186.29</v>
      </c>
      <c r="I79" s="25">
        <v>0</v>
      </c>
      <c r="J79" s="15">
        <v>0</v>
      </c>
      <c r="K79" s="16">
        <v>0</v>
      </c>
      <c r="L79" s="25">
        <v>0</v>
      </c>
      <c r="M79" s="15">
        <v>0</v>
      </c>
      <c r="N79" s="16">
        <f t="shared" si="1"/>
        <v>0</v>
      </c>
      <c r="O79" s="25">
        <v>0</v>
      </c>
      <c r="P79" s="25">
        <v>0</v>
      </c>
      <c r="Q79" s="25">
        <v>0</v>
      </c>
      <c r="R79" s="15">
        <v>0</v>
      </c>
      <c r="S79" s="16">
        <v>123.03</v>
      </c>
      <c r="T79" s="15">
        <v>0</v>
      </c>
    </row>
    <row r="80" spans="1:20" ht="19.5" customHeight="1">
      <c r="A80" s="14" t="s">
        <v>82</v>
      </c>
      <c r="B80" s="14" t="s">
        <v>83</v>
      </c>
      <c r="C80" s="14" t="s">
        <v>84</v>
      </c>
      <c r="D80" s="14" t="s">
        <v>127</v>
      </c>
      <c r="E80" s="14" t="s">
        <v>86</v>
      </c>
      <c r="F80" s="25">
        <v>4.72</v>
      </c>
      <c r="G80" s="25">
        <v>0</v>
      </c>
      <c r="H80" s="25">
        <v>3.72</v>
      </c>
      <c r="I80" s="25">
        <v>0</v>
      </c>
      <c r="J80" s="15">
        <v>0</v>
      </c>
      <c r="K80" s="16">
        <v>0</v>
      </c>
      <c r="L80" s="25">
        <v>0</v>
      </c>
      <c r="M80" s="15">
        <v>0</v>
      </c>
      <c r="N80" s="16">
        <f t="shared" si="1"/>
        <v>0</v>
      </c>
      <c r="O80" s="25">
        <v>0</v>
      </c>
      <c r="P80" s="25">
        <v>0</v>
      </c>
      <c r="Q80" s="25">
        <v>0</v>
      </c>
      <c r="R80" s="15">
        <v>0</v>
      </c>
      <c r="S80" s="16">
        <v>1</v>
      </c>
      <c r="T80" s="15">
        <v>0</v>
      </c>
    </row>
    <row r="81" spans="1:20" ht="19.5" customHeight="1">
      <c r="A81" s="14" t="s">
        <v>87</v>
      </c>
      <c r="B81" s="14" t="s">
        <v>88</v>
      </c>
      <c r="C81" s="14" t="s">
        <v>88</v>
      </c>
      <c r="D81" s="14" t="s">
        <v>127</v>
      </c>
      <c r="E81" s="14" t="s">
        <v>91</v>
      </c>
      <c r="F81" s="25">
        <v>30.08</v>
      </c>
      <c r="G81" s="25">
        <v>0</v>
      </c>
      <c r="H81" s="25">
        <v>13.73</v>
      </c>
      <c r="I81" s="25">
        <v>0</v>
      </c>
      <c r="J81" s="15">
        <v>0</v>
      </c>
      <c r="K81" s="16">
        <v>0</v>
      </c>
      <c r="L81" s="25">
        <v>0</v>
      </c>
      <c r="M81" s="15">
        <v>0</v>
      </c>
      <c r="N81" s="16">
        <f t="shared" si="1"/>
        <v>0</v>
      </c>
      <c r="O81" s="25">
        <v>0</v>
      </c>
      <c r="P81" s="25">
        <v>0</v>
      </c>
      <c r="Q81" s="25">
        <v>0</v>
      </c>
      <c r="R81" s="15">
        <v>0</v>
      </c>
      <c r="S81" s="16">
        <v>16.35</v>
      </c>
      <c r="T81" s="15">
        <v>0</v>
      </c>
    </row>
    <row r="82" spans="1:20" ht="19.5" customHeight="1">
      <c r="A82" s="14" t="s">
        <v>87</v>
      </c>
      <c r="B82" s="14" t="s">
        <v>88</v>
      </c>
      <c r="C82" s="14" t="s">
        <v>128</v>
      </c>
      <c r="D82" s="14" t="s">
        <v>127</v>
      </c>
      <c r="E82" s="14" t="s">
        <v>129</v>
      </c>
      <c r="F82" s="25">
        <v>10.38</v>
      </c>
      <c r="G82" s="25">
        <v>0</v>
      </c>
      <c r="H82" s="25">
        <v>3.84</v>
      </c>
      <c r="I82" s="25">
        <v>0</v>
      </c>
      <c r="J82" s="15">
        <v>0</v>
      </c>
      <c r="K82" s="16">
        <v>0</v>
      </c>
      <c r="L82" s="25">
        <v>0</v>
      </c>
      <c r="M82" s="15">
        <v>0</v>
      </c>
      <c r="N82" s="16">
        <f t="shared" si="1"/>
        <v>0</v>
      </c>
      <c r="O82" s="25">
        <v>0</v>
      </c>
      <c r="P82" s="25">
        <v>0</v>
      </c>
      <c r="Q82" s="25">
        <v>0</v>
      </c>
      <c r="R82" s="15">
        <v>0</v>
      </c>
      <c r="S82" s="16">
        <v>6.54</v>
      </c>
      <c r="T82" s="15">
        <v>0</v>
      </c>
    </row>
    <row r="83" spans="1:20" ht="19.5" customHeight="1">
      <c r="A83" s="14" t="s">
        <v>94</v>
      </c>
      <c r="B83" s="14" t="s">
        <v>95</v>
      </c>
      <c r="C83" s="14" t="s">
        <v>100</v>
      </c>
      <c r="D83" s="14" t="s">
        <v>127</v>
      </c>
      <c r="E83" s="14" t="s">
        <v>123</v>
      </c>
      <c r="F83" s="25">
        <v>11.44</v>
      </c>
      <c r="G83" s="25">
        <v>0</v>
      </c>
      <c r="H83" s="25">
        <v>4.08</v>
      </c>
      <c r="I83" s="25">
        <v>0</v>
      </c>
      <c r="J83" s="15">
        <v>0</v>
      </c>
      <c r="K83" s="16">
        <v>0</v>
      </c>
      <c r="L83" s="25">
        <v>0</v>
      </c>
      <c r="M83" s="15">
        <v>0</v>
      </c>
      <c r="N83" s="16">
        <f t="shared" si="1"/>
        <v>0</v>
      </c>
      <c r="O83" s="25">
        <v>0</v>
      </c>
      <c r="P83" s="25">
        <v>0</v>
      </c>
      <c r="Q83" s="25">
        <v>0</v>
      </c>
      <c r="R83" s="15">
        <v>0</v>
      </c>
      <c r="S83" s="16">
        <v>7.36</v>
      </c>
      <c r="T83" s="15">
        <v>0</v>
      </c>
    </row>
    <row r="84" spans="1:20" ht="19.5" customHeight="1">
      <c r="A84" s="14" t="s">
        <v>98</v>
      </c>
      <c r="B84" s="14" t="s">
        <v>89</v>
      </c>
      <c r="C84" s="14" t="s">
        <v>92</v>
      </c>
      <c r="D84" s="14" t="s">
        <v>127</v>
      </c>
      <c r="E84" s="14" t="s">
        <v>130</v>
      </c>
      <c r="F84" s="25">
        <v>231.14</v>
      </c>
      <c r="G84" s="25">
        <v>0</v>
      </c>
      <c r="H84" s="25">
        <v>149.17</v>
      </c>
      <c r="I84" s="25">
        <v>0</v>
      </c>
      <c r="J84" s="15">
        <v>0</v>
      </c>
      <c r="K84" s="16">
        <v>0</v>
      </c>
      <c r="L84" s="25">
        <v>0</v>
      </c>
      <c r="M84" s="15">
        <v>0</v>
      </c>
      <c r="N84" s="16">
        <f t="shared" si="1"/>
        <v>0</v>
      </c>
      <c r="O84" s="25">
        <v>0</v>
      </c>
      <c r="P84" s="25">
        <v>0</v>
      </c>
      <c r="Q84" s="25">
        <v>0</v>
      </c>
      <c r="R84" s="15">
        <v>0</v>
      </c>
      <c r="S84" s="16">
        <v>81.97</v>
      </c>
      <c r="T84" s="15">
        <v>0</v>
      </c>
    </row>
    <row r="85" spans="1:20" ht="19.5" customHeight="1">
      <c r="A85" s="14" t="s">
        <v>102</v>
      </c>
      <c r="B85" s="14" t="s">
        <v>100</v>
      </c>
      <c r="C85" s="14" t="s">
        <v>89</v>
      </c>
      <c r="D85" s="14" t="s">
        <v>127</v>
      </c>
      <c r="E85" s="14" t="s">
        <v>103</v>
      </c>
      <c r="F85" s="25">
        <v>16.62</v>
      </c>
      <c r="G85" s="25">
        <v>0</v>
      </c>
      <c r="H85" s="25">
        <v>6.81</v>
      </c>
      <c r="I85" s="25">
        <v>0</v>
      </c>
      <c r="J85" s="15">
        <v>0</v>
      </c>
      <c r="K85" s="16">
        <v>0</v>
      </c>
      <c r="L85" s="25">
        <v>0</v>
      </c>
      <c r="M85" s="15">
        <v>0</v>
      </c>
      <c r="N85" s="16">
        <f t="shared" si="1"/>
        <v>0</v>
      </c>
      <c r="O85" s="25">
        <v>0</v>
      </c>
      <c r="P85" s="25">
        <v>0</v>
      </c>
      <c r="Q85" s="25">
        <v>0</v>
      </c>
      <c r="R85" s="15">
        <v>0</v>
      </c>
      <c r="S85" s="16">
        <v>9.81</v>
      </c>
      <c r="T85" s="15">
        <v>0</v>
      </c>
    </row>
    <row r="86" spans="1:20" ht="19.5" customHeight="1">
      <c r="A86" s="14" t="s">
        <v>102</v>
      </c>
      <c r="B86" s="14" t="s">
        <v>100</v>
      </c>
      <c r="C86" s="14" t="s">
        <v>84</v>
      </c>
      <c r="D86" s="14" t="s">
        <v>127</v>
      </c>
      <c r="E86" s="14" t="s">
        <v>104</v>
      </c>
      <c r="F86" s="25">
        <v>4.94</v>
      </c>
      <c r="G86" s="25">
        <v>0</v>
      </c>
      <c r="H86" s="25">
        <v>4.94</v>
      </c>
      <c r="I86" s="25">
        <v>0</v>
      </c>
      <c r="J86" s="15">
        <v>0</v>
      </c>
      <c r="K86" s="16">
        <v>0</v>
      </c>
      <c r="L86" s="25">
        <v>0</v>
      </c>
      <c r="M86" s="15">
        <v>0</v>
      </c>
      <c r="N86" s="16">
        <f t="shared" si="1"/>
        <v>0</v>
      </c>
      <c r="O86" s="25">
        <v>0</v>
      </c>
      <c r="P86" s="25">
        <v>0</v>
      </c>
      <c r="Q86" s="25">
        <v>0</v>
      </c>
      <c r="R86" s="15">
        <v>0</v>
      </c>
      <c r="S86" s="16">
        <v>0</v>
      </c>
      <c r="T86" s="15">
        <v>0</v>
      </c>
    </row>
    <row r="87" spans="1:20" ht="19.5" customHeight="1">
      <c r="A87" s="14" t="s">
        <v>36</v>
      </c>
      <c r="B87" s="14" t="s">
        <v>36</v>
      </c>
      <c r="C87" s="14" t="s">
        <v>36</v>
      </c>
      <c r="D87" s="14" t="s">
        <v>36</v>
      </c>
      <c r="E87" s="14" t="s">
        <v>131</v>
      </c>
      <c r="F87" s="25">
        <v>5886.58</v>
      </c>
      <c r="G87" s="25">
        <v>0</v>
      </c>
      <c r="H87" s="25">
        <v>2551.69</v>
      </c>
      <c r="I87" s="25">
        <v>0</v>
      </c>
      <c r="J87" s="15">
        <v>0</v>
      </c>
      <c r="K87" s="16">
        <v>3334.89</v>
      </c>
      <c r="L87" s="25">
        <v>3334.89</v>
      </c>
      <c r="M87" s="15">
        <v>0</v>
      </c>
      <c r="N87" s="16">
        <f t="shared" si="1"/>
        <v>0</v>
      </c>
      <c r="O87" s="25">
        <v>0</v>
      </c>
      <c r="P87" s="25">
        <v>0</v>
      </c>
      <c r="Q87" s="25">
        <v>0</v>
      </c>
      <c r="R87" s="15">
        <v>0</v>
      </c>
      <c r="S87" s="16">
        <v>0</v>
      </c>
      <c r="T87" s="15">
        <v>0</v>
      </c>
    </row>
    <row r="88" spans="1:20" ht="19.5" customHeight="1">
      <c r="A88" s="14" t="s">
        <v>36</v>
      </c>
      <c r="B88" s="14" t="s">
        <v>36</v>
      </c>
      <c r="C88" s="14" t="s">
        <v>36</v>
      </c>
      <c r="D88" s="14" t="s">
        <v>36</v>
      </c>
      <c r="E88" s="14" t="s">
        <v>132</v>
      </c>
      <c r="F88" s="25">
        <v>5886.58</v>
      </c>
      <c r="G88" s="25">
        <v>0</v>
      </c>
      <c r="H88" s="25">
        <v>2551.69</v>
      </c>
      <c r="I88" s="25">
        <v>0</v>
      </c>
      <c r="J88" s="15">
        <v>0</v>
      </c>
      <c r="K88" s="16">
        <v>3334.89</v>
      </c>
      <c r="L88" s="25">
        <v>3334.89</v>
      </c>
      <c r="M88" s="15">
        <v>0</v>
      </c>
      <c r="N88" s="16">
        <f t="shared" si="1"/>
        <v>0</v>
      </c>
      <c r="O88" s="25">
        <v>0</v>
      </c>
      <c r="P88" s="25">
        <v>0</v>
      </c>
      <c r="Q88" s="25">
        <v>0</v>
      </c>
      <c r="R88" s="15">
        <v>0</v>
      </c>
      <c r="S88" s="16">
        <v>0</v>
      </c>
      <c r="T88" s="15">
        <v>0</v>
      </c>
    </row>
    <row r="89" spans="1:20" ht="19.5" customHeight="1">
      <c r="A89" s="14" t="s">
        <v>82</v>
      </c>
      <c r="B89" s="14" t="s">
        <v>84</v>
      </c>
      <c r="C89" s="14" t="s">
        <v>88</v>
      </c>
      <c r="D89" s="14" t="s">
        <v>133</v>
      </c>
      <c r="E89" s="14" t="s">
        <v>134</v>
      </c>
      <c r="F89" s="25">
        <v>5886.58</v>
      </c>
      <c r="G89" s="25">
        <v>0</v>
      </c>
      <c r="H89" s="25">
        <v>2551.69</v>
      </c>
      <c r="I89" s="25">
        <v>0</v>
      </c>
      <c r="J89" s="15">
        <v>0</v>
      </c>
      <c r="K89" s="16">
        <v>3334.89</v>
      </c>
      <c r="L89" s="25">
        <v>3334.89</v>
      </c>
      <c r="M89" s="15">
        <v>0</v>
      </c>
      <c r="N89" s="16">
        <f t="shared" si="1"/>
        <v>0</v>
      </c>
      <c r="O89" s="25">
        <v>0</v>
      </c>
      <c r="P89" s="25">
        <v>0</v>
      </c>
      <c r="Q89" s="25">
        <v>0</v>
      </c>
      <c r="R89" s="15">
        <v>0</v>
      </c>
      <c r="S89" s="16">
        <v>0</v>
      </c>
      <c r="T89" s="15">
        <v>0</v>
      </c>
    </row>
    <row r="90" spans="1:20" ht="19.5" customHeight="1">
      <c r="A90" s="14" t="s">
        <v>36</v>
      </c>
      <c r="B90" s="14" t="s">
        <v>36</v>
      </c>
      <c r="C90" s="14" t="s">
        <v>36</v>
      </c>
      <c r="D90" s="14" t="s">
        <v>36</v>
      </c>
      <c r="E90" s="14" t="s">
        <v>135</v>
      </c>
      <c r="F90" s="25">
        <v>42407.26</v>
      </c>
      <c r="G90" s="25">
        <v>2970.82</v>
      </c>
      <c r="H90" s="25">
        <v>24167.11</v>
      </c>
      <c r="I90" s="25">
        <v>0</v>
      </c>
      <c r="J90" s="15">
        <v>0</v>
      </c>
      <c r="K90" s="16">
        <v>15269.33</v>
      </c>
      <c r="L90" s="25">
        <v>15269.33</v>
      </c>
      <c r="M90" s="15">
        <v>0</v>
      </c>
      <c r="N90" s="16">
        <f t="shared" si="1"/>
        <v>0</v>
      </c>
      <c r="O90" s="25">
        <v>0</v>
      </c>
      <c r="P90" s="25">
        <v>0</v>
      </c>
      <c r="Q90" s="25">
        <v>0</v>
      </c>
      <c r="R90" s="15">
        <v>0</v>
      </c>
      <c r="S90" s="16">
        <v>0</v>
      </c>
      <c r="T90" s="15">
        <v>0</v>
      </c>
    </row>
    <row r="91" spans="1:20" ht="19.5" customHeight="1">
      <c r="A91" s="14" t="s">
        <v>36</v>
      </c>
      <c r="B91" s="14" t="s">
        <v>36</v>
      </c>
      <c r="C91" s="14" t="s">
        <v>36</v>
      </c>
      <c r="D91" s="14" t="s">
        <v>36</v>
      </c>
      <c r="E91" s="14" t="s">
        <v>136</v>
      </c>
      <c r="F91" s="25">
        <v>42407.26</v>
      </c>
      <c r="G91" s="25">
        <v>2970.82</v>
      </c>
      <c r="H91" s="25">
        <v>24167.11</v>
      </c>
      <c r="I91" s="25">
        <v>0</v>
      </c>
      <c r="J91" s="15">
        <v>0</v>
      </c>
      <c r="K91" s="16">
        <v>15269.33</v>
      </c>
      <c r="L91" s="25">
        <v>15269.33</v>
      </c>
      <c r="M91" s="15">
        <v>0</v>
      </c>
      <c r="N91" s="16">
        <f t="shared" si="1"/>
        <v>0</v>
      </c>
      <c r="O91" s="25">
        <v>0</v>
      </c>
      <c r="P91" s="25">
        <v>0</v>
      </c>
      <c r="Q91" s="25">
        <v>0</v>
      </c>
      <c r="R91" s="15">
        <v>0</v>
      </c>
      <c r="S91" s="16">
        <v>0</v>
      </c>
      <c r="T91" s="15">
        <v>0</v>
      </c>
    </row>
    <row r="92" spans="1:20" ht="19.5" customHeight="1">
      <c r="A92" s="14" t="s">
        <v>82</v>
      </c>
      <c r="B92" s="14" t="s">
        <v>84</v>
      </c>
      <c r="C92" s="14" t="s">
        <v>88</v>
      </c>
      <c r="D92" s="14" t="s">
        <v>137</v>
      </c>
      <c r="E92" s="14" t="s">
        <v>134</v>
      </c>
      <c r="F92" s="25">
        <v>42225.17</v>
      </c>
      <c r="G92" s="25">
        <v>2827.73</v>
      </c>
      <c r="H92" s="25">
        <v>24128.11</v>
      </c>
      <c r="I92" s="25">
        <v>0</v>
      </c>
      <c r="J92" s="15">
        <v>0</v>
      </c>
      <c r="K92" s="16">
        <v>15269.33</v>
      </c>
      <c r="L92" s="25">
        <v>15269.33</v>
      </c>
      <c r="M92" s="15">
        <v>0</v>
      </c>
      <c r="N92" s="16">
        <f t="shared" si="1"/>
        <v>0</v>
      </c>
      <c r="O92" s="25">
        <v>0</v>
      </c>
      <c r="P92" s="25">
        <v>0</v>
      </c>
      <c r="Q92" s="25">
        <v>0</v>
      </c>
      <c r="R92" s="15">
        <v>0</v>
      </c>
      <c r="S92" s="16">
        <v>0</v>
      </c>
      <c r="T92" s="15">
        <v>0</v>
      </c>
    </row>
    <row r="93" spans="1:20" ht="19.5" customHeight="1">
      <c r="A93" s="14" t="s">
        <v>82</v>
      </c>
      <c r="B93" s="14" t="s">
        <v>83</v>
      </c>
      <c r="C93" s="14" t="s">
        <v>84</v>
      </c>
      <c r="D93" s="14" t="s">
        <v>137</v>
      </c>
      <c r="E93" s="14" t="s">
        <v>86</v>
      </c>
      <c r="F93" s="25">
        <v>48.1</v>
      </c>
      <c r="G93" s="25">
        <v>48.1</v>
      </c>
      <c r="H93" s="25">
        <v>0</v>
      </c>
      <c r="I93" s="25">
        <v>0</v>
      </c>
      <c r="J93" s="15">
        <v>0</v>
      </c>
      <c r="K93" s="16">
        <v>0</v>
      </c>
      <c r="L93" s="25">
        <v>0</v>
      </c>
      <c r="M93" s="15">
        <v>0</v>
      </c>
      <c r="N93" s="16">
        <f t="shared" si="1"/>
        <v>0</v>
      </c>
      <c r="O93" s="25">
        <v>0</v>
      </c>
      <c r="P93" s="25">
        <v>0</v>
      </c>
      <c r="Q93" s="25">
        <v>0</v>
      </c>
      <c r="R93" s="15">
        <v>0</v>
      </c>
      <c r="S93" s="16">
        <v>0</v>
      </c>
      <c r="T93" s="15">
        <v>0</v>
      </c>
    </row>
    <row r="94" spans="1:20" ht="19.5" customHeight="1">
      <c r="A94" s="14" t="s">
        <v>82</v>
      </c>
      <c r="B94" s="14" t="s">
        <v>92</v>
      </c>
      <c r="C94" s="14" t="s">
        <v>92</v>
      </c>
      <c r="D94" s="14" t="s">
        <v>137</v>
      </c>
      <c r="E94" s="14" t="s">
        <v>138</v>
      </c>
      <c r="F94" s="25">
        <v>94.99</v>
      </c>
      <c r="G94" s="25">
        <v>94.99</v>
      </c>
      <c r="H94" s="25">
        <v>0</v>
      </c>
      <c r="I94" s="25">
        <v>0</v>
      </c>
      <c r="J94" s="15">
        <v>0</v>
      </c>
      <c r="K94" s="16">
        <v>0</v>
      </c>
      <c r="L94" s="25">
        <v>0</v>
      </c>
      <c r="M94" s="15">
        <v>0</v>
      </c>
      <c r="N94" s="16">
        <f t="shared" si="1"/>
        <v>0</v>
      </c>
      <c r="O94" s="25">
        <v>0</v>
      </c>
      <c r="P94" s="25">
        <v>0</v>
      </c>
      <c r="Q94" s="25">
        <v>0</v>
      </c>
      <c r="R94" s="15">
        <v>0</v>
      </c>
      <c r="S94" s="16">
        <v>0</v>
      </c>
      <c r="T94" s="15">
        <v>0</v>
      </c>
    </row>
    <row r="95" spans="1:20" ht="19.5" customHeight="1">
      <c r="A95" s="14" t="s">
        <v>139</v>
      </c>
      <c r="B95" s="14" t="s">
        <v>100</v>
      </c>
      <c r="C95" s="14" t="s">
        <v>128</v>
      </c>
      <c r="D95" s="14" t="s">
        <v>137</v>
      </c>
      <c r="E95" s="14" t="s">
        <v>140</v>
      </c>
      <c r="F95" s="25">
        <v>39</v>
      </c>
      <c r="G95" s="25">
        <v>0</v>
      </c>
      <c r="H95" s="25">
        <v>39</v>
      </c>
      <c r="I95" s="25">
        <v>0</v>
      </c>
      <c r="J95" s="15">
        <v>0</v>
      </c>
      <c r="K95" s="16">
        <v>0</v>
      </c>
      <c r="L95" s="25">
        <v>0</v>
      </c>
      <c r="M95" s="15">
        <v>0</v>
      </c>
      <c r="N95" s="16">
        <f t="shared" si="1"/>
        <v>0</v>
      </c>
      <c r="O95" s="25">
        <v>0</v>
      </c>
      <c r="P95" s="25">
        <v>0</v>
      </c>
      <c r="Q95" s="25">
        <v>0</v>
      </c>
      <c r="R95" s="15">
        <v>0</v>
      </c>
      <c r="S95" s="16">
        <v>0</v>
      </c>
      <c r="T95" s="15">
        <v>0</v>
      </c>
    </row>
    <row r="96" spans="1:20" ht="19.5" customHeight="1">
      <c r="A96" s="14" t="s">
        <v>36</v>
      </c>
      <c r="B96" s="14" t="s">
        <v>36</v>
      </c>
      <c r="C96" s="14" t="s">
        <v>36</v>
      </c>
      <c r="D96" s="14" t="s">
        <v>36</v>
      </c>
      <c r="E96" s="14" t="s">
        <v>141</v>
      </c>
      <c r="F96" s="25">
        <v>8054.08</v>
      </c>
      <c r="G96" s="25">
        <v>370.13</v>
      </c>
      <c r="H96" s="25">
        <v>2463.33</v>
      </c>
      <c r="I96" s="25">
        <v>0</v>
      </c>
      <c r="J96" s="15">
        <v>0</v>
      </c>
      <c r="K96" s="16">
        <v>408.75</v>
      </c>
      <c r="L96" s="25">
        <v>0</v>
      </c>
      <c r="M96" s="15">
        <v>0</v>
      </c>
      <c r="N96" s="16">
        <f t="shared" si="1"/>
        <v>0</v>
      </c>
      <c r="O96" s="25">
        <v>0</v>
      </c>
      <c r="P96" s="25">
        <v>0</v>
      </c>
      <c r="Q96" s="25">
        <v>0</v>
      </c>
      <c r="R96" s="15">
        <v>0</v>
      </c>
      <c r="S96" s="16">
        <v>4649.96</v>
      </c>
      <c r="T96" s="15">
        <v>161.91</v>
      </c>
    </row>
    <row r="97" spans="1:20" ht="19.5" customHeight="1">
      <c r="A97" s="14" t="s">
        <v>36</v>
      </c>
      <c r="B97" s="14" t="s">
        <v>36</v>
      </c>
      <c r="C97" s="14" t="s">
        <v>36</v>
      </c>
      <c r="D97" s="14" t="s">
        <v>36</v>
      </c>
      <c r="E97" s="14" t="s">
        <v>142</v>
      </c>
      <c r="F97" s="25">
        <v>195.39</v>
      </c>
      <c r="G97" s="25">
        <v>0</v>
      </c>
      <c r="H97" s="25">
        <v>178.34</v>
      </c>
      <c r="I97" s="25">
        <v>0</v>
      </c>
      <c r="J97" s="15">
        <v>0</v>
      </c>
      <c r="K97" s="16">
        <v>0</v>
      </c>
      <c r="L97" s="25">
        <v>0</v>
      </c>
      <c r="M97" s="15">
        <v>0</v>
      </c>
      <c r="N97" s="16">
        <f t="shared" si="1"/>
        <v>0</v>
      </c>
      <c r="O97" s="25">
        <v>0</v>
      </c>
      <c r="P97" s="25">
        <v>0</v>
      </c>
      <c r="Q97" s="25">
        <v>0</v>
      </c>
      <c r="R97" s="15">
        <v>0</v>
      </c>
      <c r="S97" s="16">
        <v>17.05</v>
      </c>
      <c r="T97" s="15">
        <v>0</v>
      </c>
    </row>
    <row r="98" spans="1:20" ht="19.5" customHeight="1">
      <c r="A98" s="14" t="s">
        <v>82</v>
      </c>
      <c r="B98" s="14" t="s">
        <v>83</v>
      </c>
      <c r="C98" s="14" t="s">
        <v>84</v>
      </c>
      <c r="D98" s="14" t="s">
        <v>143</v>
      </c>
      <c r="E98" s="14" t="s">
        <v>86</v>
      </c>
      <c r="F98" s="25">
        <v>3</v>
      </c>
      <c r="G98" s="25">
        <v>0</v>
      </c>
      <c r="H98" s="25">
        <v>3</v>
      </c>
      <c r="I98" s="25">
        <v>0</v>
      </c>
      <c r="J98" s="15">
        <v>0</v>
      </c>
      <c r="K98" s="16">
        <v>0</v>
      </c>
      <c r="L98" s="25">
        <v>0</v>
      </c>
      <c r="M98" s="15">
        <v>0</v>
      </c>
      <c r="N98" s="16">
        <f t="shared" si="1"/>
        <v>0</v>
      </c>
      <c r="O98" s="25">
        <v>0</v>
      </c>
      <c r="P98" s="25">
        <v>0</v>
      </c>
      <c r="Q98" s="25">
        <v>0</v>
      </c>
      <c r="R98" s="15">
        <v>0</v>
      </c>
      <c r="S98" s="16">
        <v>0</v>
      </c>
      <c r="T98" s="15">
        <v>0</v>
      </c>
    </row>
    <row r="99" spans="1:20" ht="19.5" customHeight="1">
      <c r="A99" s="14" t="s">
        <v>87</v>
      </c>
      <c r="B99" s="14" t="s">
        <v>88</v>
      </c>
      <c r="C99" s="14" t="s">
        <v>88</v>
      </c>
      <c r="D99" s="14" t="s">
        <v>143</v>
      </c>
      <c r="E99" s="14" t="s">
        <v>91</v>
      </c>
      <c r="F99" s="25">
        <v>9.3</v>
      </c>
      <c r="G99" s="25">
        <v>0</v>
      </c>
      <c r="H99" s="25">
        <v>9.3</v>
      </c>
      <c r="I99" s="25">
        <v>0</v>
      </c>
      <c r="J99" s="15">
        <v>0</v>
      </c>
      <c r="K99" s="16">
        <v>0</v>
      </c>
      <c r="L99" s="25">
        <v>0</v>
      </c>
      <c r="M99" s="15">
        <v>0</v>
      </c>
      <c r="N99" s="16">
        <f t="shared" si="1"/>
        <v>0</v>
      </c>
      <c r="O99" s="25">
        <v>0</v>
      </c>
      <c r="P99" s="25">
        <v>0</v>
      </c>
      <c r="Q99" s="25">
        <v>0</v>
      </c>
      <c r="R99" s="15">
        <v>0</v>
      </c>
      <c r="S99" s="16">
        <v>0</v>
      </c>
      <c r="T99" s="15">
        <v>0</v>
      </c>
    </row>
    <row r="100" spans="1:20" ht="19.5" customHeight="1">
      <c r="A100" s="14" t="s">
        <v>87</v>
      </c>
      <c r="B100" s="14" t="s">
        <v>88</v>
      </c>
      <c r="C100" s="14" t="s">
        <v>128</v>
      </c>
      <c r="D100" s="14" t="s">
        <v>143</v>
      </c>
      <c r="E100" s="14" t="s">
        <v>129</v>
      </c>
      <c r="F100" s="25">
        <v>4.65</v>
      </c>
      <c r="G100" s="25">
        <v>0</v>
      </c>
      <c r="H100" s="25">
        <v>4.65</v>
      </c>
      <c r="I100" s="25">
        <v>0</v>
      </c>
      <c r="J100" s="15">
        <v>0</v>
      </c>
      <c r="K100" s="16">
        <v>0</v>
      </c>
      <c r="L100" s="25">
        <v>0</v>
      </c>
      <c r="M100" s="15">
        <v>0</v>
      </c>
      <c r="N100" s="16">
        <f t="shared" si="1"/>
        <v>0</v>
      </c>
      <c r="O100" s="25">
        <v>0</v>
      </c>
      <c r="P100" s="25">
        <v>0</v>
      </c>
      <c r="Q100" s="25">
        <v>0</v>
      </c>
      <c r="R100" s="15">
        <v>0</v>
      </c>
      <c r="S100" s="16">
        <v>0</v>
      </c>
      <c r="T100" s="15">
        <v>0</v>
      </c>
    </row>
    <row r="101" spans="1:20" ht="19.5" customHeight="1">
      <c r="A101" s="14" t="s">
        <v>94</v>
      </c>
      <c r="B101" s="14" t="s">
        <v>95</v>
      </c>
      <c r="C101" s="14" t="s">
        <v>100</v>
      </c>
      <c r="D101" s="14" t="s">
        <v>143</v>
      </c>
      <c r="E101" s="14" t="s">
        <v>123</v>
      </c>
      <c r="F101" s="25">
        <v>7.5</v>
      </c>
      <c r="G101" s="25">
        <v>0</v>
      </c>
      <c r="H101" s="25">
        <v>5.5</v>
      </c>
      <c r="I101" s="25">
        <v>0</v>
      </c>
      <c r="J101" s="15">
        <v>0</v>
      </c>
      <c r="K101" s="16">
        <v>0</v>
      </c>
      <c r="L101" s="25">
        <v>0</v>
      </c>
      <c r="M101" s="15">
        <v>0</v>
      </c>
      <c r="N101" s="16">
        <f t="shared" si="1"/>
        <v>0</v>
      </c>
      <c r="O101" s="25">
        <v>0</v>
      </c>
      <c r="P101" s="25">
        <v>0</v>
      </c>
      <c r="Q101" s="25">
        <v>0</v>
      </c>
      <c r="R101" s="15">
        <v>0</v>
      </c>
      <c r="S101" s="16">
        <v>2</v>
      </c>
      <c r="T101" s="15">
        <v>0</v>
      </c>
    </row>
    <row r="102" spans="1:20" ht="19.5" customHeight="1">
      <c r="A102" s="14" t="s">
        <v>98</v>
      </c>
      <c r="B102" s="14" t="s">
        <v>89</v>
      </c>
      <c r="C102" s="14" t="s">
        <v>92</v>
      </c>
      <c r="D102" s="14" t="s">
        <v>143</v>
      </c>
      <c r="E102" s="14" t="s">
        <v>130</v>
      </c>
      <c r="F102" s="25">
        <v>163.94</v>
      </c>
      <c r="G102" s="25">
        <v>0</v>
      </c>
      <c r="H102" s="25">
        <v>148.89</v>
      </c>
      <c r="I102" s="25">
        <v>0</v>
      </c>
      <c r="J102" s="15">
        <v>0</v>
      </c>
      <c r="K102" s="16">
        <v>0</v>
      </c>
      <c r="L102" s="25">
        <v>0</v>
      </c>
      <c r="M102" s="15">
        <v>0</v>
      </c>
      <c r="N102" s="16">
        <f t="shared" si="1"/>
        <v>0</v>
      </c>
      <c r="O102" s="25">
        <v>0</v>
      </c>
      <c r="P102" s="25">
        <v>0</v>
      </c>
      <c r="Q102" s="25">
        <v>0</v>
      </c>
      <c r="R102" s="15">
        <v>0</v>
      </c>
      <c r="S102" s="16">
        <v>15.05</v>
      </c>
      <c r="T102" s="15">
        <v>0</v>
      </c>
    </row>
    <row r="103" spans="1:20" ht="19.5" customHeight="1">
      <c r="A103" s="14" t="s">
        <v>102</v>
      </c>
      <c r="B103" s="14" t="s">
        <v>100</v>
      </c>
      <c r="C103" s="14" t="s">
        <v>89</v>
      </c>
      <c r="D103" s="14" t="s">
        <v>143</v>
      </c>
      <c r="E103" s="14" t="s">
        <v>103</v>
      </c>
      <c r="F103" s="25">
        <v>7</v>
      </c>
      <c r="G103" s="25">
        <v>0</v>
      </c>
      <c r="H103" s="25">
        <v>7</v>
      </c>
      <c r="I103" s="25">
        <v>0</v>
      </c>
      <c r="J103" s="15">
        <v>0</v>
      </c>
      <c r="K103" s="16">
        <v>0</v>
      </c>
      <c r="L103" s="25">
        <v>0</v>
      </c>
      <c r="M103" s="15">
        <v>0</v>
      </c>
      <c r="N103" s="16">
        <f t="shared" si="1"/>
        <v>0</v>
      </c>
      <c r="O103" s="25">
        <v>0</v>
      </c>
      <c r="P103" s="25">
        <v>0</v>
      </c>
      <c r="Q103" s="25">
        <v>0</v>
      </c>
      <c r="R103" s="15">
        <v>0</v>
      </c>
      <c r="S103" s="16">
        <v>0</v>
      </c>
      <c r="T103" s="15">
        <v>0</v>
      </c>
    </row>
    <row r="104" spans="1:20" ht="19.5" customHeight="1">
      <c r="A104" s="14" t="s">
        <v>36</v>
      </c>
      <c r="B104" s="14" t="s">
        <v>36</v>
      </c>
      <c r="C104" s="14" t="s">
        <v>36</v>
      </c>
      <c r="D104" s="14" t="s">
        <v>36</v>
      </c>
      <c r="E104" s="14" t="s">
        <v>144</v>
      </c>
      <c r="F104" s="25">
        <v>81.04</v>
      </c>
      <c r="G104" s="25">
        <v>0</v>
      </c>
      <c r="H104" s="25">
        <v>81.04</v>
      </c>
      <c r="I104" s="25">
        <v>0</v>
      </c>
      <c r="J104" s="15">
        <v>0</v>
      </c>
      <c r="K104" s="16">
        <v>0</v>
      </c>
      <c r="L104" s="25">
        <v>0</v>
      </c>
      <c r="M104" s="15">
        <v>0</v>
      </c>
      <c r="N104" s="16">
        <f t="shared" si="1"/>
        <v>0</v>
      </c>
      <c r="O104" s="25">
        <v>0</v>
      </c>
      <c r="P104" s="25">
        <v>0</v>
      </c>
      <c r="Q104" s="25">
        <v>0</v>
      </c>
      <c r="R104" s="15">
        <v>0</v>
      </c>
      <c r="S104" s="16">
        <v>0</v>
      </c>
      <c r="T104" s="15">
        <v>0</v>
      </c>
    </row>
    <row r="105" spans="1:20" ht="19.5" customHeight="1">
      <c r="A105" s="14" t="s">
        <v>87</v>
      </c>
      <c r="B105" s="14" t="s">
        <v>88</v>
      </c>
      <c r="C105" s="14" t="s">
        <v>88</v>
      </c>
      <c r="D105" s="14" t="s">
        <v>145</v>
      </c>
      <c r="E105" s="14" t="s">
        <v>91</v>
      </c>
      <c r="F105" s="25">
        <v>2.8</v>
      </c>
      <c r="G105" s="25">
        <v>0</v>
      </c>
      <c r="H105" s="25">
        <v>2.8</v>
      </c>
      <c r="I105" s="25">
        <v>0</v>
      </c>
      <c r="J105" s="15">
        <v>0</v>
      </c>
      <c r="K105" s="16">
        <v>0</v>
      </c>
      <c r="L105" s="25">
        <v>0</v>
      </c>
      <c r="M105" s="15">
        <v>0</v>
      </c>
      <c r="N105" s="16">
        <f t="shared" si="1"/>
        <v>0</v>
      </c>
      <c r="O105" s="25">
        <v>0</v>
      </c>
      <c r="P105" s="25">
        <v>0</v>
      </c>
      <c r="Q105" s="25">
        <v>0</v>
      </c>
      <c r="R105" s="15">
        <v>0</v>
      </c>
      <c r="S105" s="16">
        <v>0</v>
      </c>
      <c r="T105" s="15">
        <v>0</v>
      </c>
    </row>
    <row r="106" spans="1:20" ht="19.5" customHeight="1">
      <c r="A106" s="14" t="s">
        <v>87</v>
      </c>
      <c r="B106" s="14" t="s">
        <v>88</v>
      </c>
      <c r="C106" s="14" t="s">
        <v>128</v>
      </c>
      <c r="D106" s="14" t="s">
        <v>145</v>
      </c>
      <c r="E106" s="14" t="s">
        <v>129</v>
      </c>
      <c r="F106" s="25">
        <v>1.8</v>
      </c>
      <c r="G106" s="25">
        <v>0</v>
      </c>
      <c r="H106" s="25">
        <v>1.8</v>
      </c>
      <c r="I106" s="25">
        <v>0</v>
      </c>
      <c r="J106" s="15">
        <v>0</v>
      </c>
      <c r="K106" s="16">
        <v>0</v>
      </c>
      <c r="L106" s="25">
        <v>0</v>
      </c>
      <c r="M106" s="15">
        <v>0</v>
      </c>
      <c r="N106" s="16">
        <f t="shared" si="1"/>
        <v>0</v>
      </c>
      <c r="O106" s="25">
        <v>0</v>
      </c>
      <c r="P106" s="25">
        <v>0</v>
      </c>
      <c r="Q106" s="25">
        <v>0</v>
      </c>
      <c r="R106" s="15">
        <v>0</v>
      </c>
      <c r="S106" s="16">
        <v>0</v>
      </c>
      <c r="T106" s="15">
        <v>0</v>
      </c>
    </row>
    <row r="107" spans="1:20" ht="19.5" customHeight="1">
      <c r="A107" s="14" t="s">
        <v>94</v>
      </c>
      <c r="B107" s="14" t="s">
        <v>95</v>
      </c>
      <c r="C107" s="14" t="s">
        <v>100</v>
      </c>
      <c r="D107" s="14" t="s">
        <v>145</v>
      </c>
      <c r="E107" s="14" t="s">
        <v>123</v>
      </c>
      <c r="F107" s="25">
        <v>2.2</v>
      </c>
      <c r="G107" s="25">
        <v>0</v>
      </c>
      <c r="H107" s="25">
        <v>2.2</v>
      </c>
      <c r="I107" s="25">
        <v>0</v>
      </c>
      <c r="J107" s="15">
        <v>0</v>
      </c>
      <c r="K107" s="16">
        <v>0</v>
      </c>
      <c r="L107" s="25">
        <v>0</v>
      </c>
      <c r="M107" s="15">
        <v>0</v>
      </c>
      <c r="N107" s="16">
        <f t="shared" si="1"/>
        <v>0</v>
      </c>
      <c r="O107" s="25">
        <v>0</v>
      </c>
      <c r="P107" s="25">
        <v>0</v>
      </c>
      <c r="Q107" s="25">
        <v>0</v>
      </c>
      <c r="R107" s="15">
        <v>0</v>
      </c>
      <c r="S107" s="16">
        <v>0</v>
      </c>
      <c r="T107" s="15">
        <v>0</v>
      </c>
    </row>
    <row r="108" spans="1:20" ht="19.5" customHeight="1">
      <c r="A108" s="14" t="s">
        <v>98</v>
      </c>
      <c r="B108" s="14" t="s">
        <v>89</v>
      </c>
      <c r="C108" s="14" t="s">
        <v>92</v>
      </c>
      <c r="D108" s="14" t="s">
        <v>145</v>
      </c>
      <c r="E108" s="14" t="s">
        <v>130</v>
      </c>
      <c r="F108" s="25">
        <v>71.94</v>
      </c>
      <c r="G108" s="25">
        <v>0</v>
      </c>
      <c r="H108" s="25">
        <v>71.94</v>
      </c>
      <c r="I108" s="25">
        <v>0</v>
      </c>
      <c r="J108" s="15">
        <v>0</v>
      </c>
      <c r="K108" s="16">
        <v>0</v>
      </c>
      <c r="L108" s="25">
        <v>0</v>
      </c>
      <c r="M108" s="15">
        <v>0</v>
      </c>
      <c r="N108" s="16">
        <f t="shared" si="1"/>
        <v>0</v>
      </c>
      <c r="O108" s="25">
        <v>0</v>
      </c>
      <c r="P108" s="25">
        <v>0</v>
      </c>
      <c r="Q108" s="25">
        <v>0</v>
      </c>
      <c r="R108" s="15">
        <v>0</v>
      </c>
      <c r="S108" s="16">
        <v>0</v>
      </c>
      <c r="T108" s="15">
        <v>0</v>
      </c>
    </row>
    <row r="109" spans="1:20" ht="19.5" customHeight="1">
      <c r="A109" s="14" t="s">
        <v>102</v>
      </c>
      <c r="B109" s="14" t="s">
        <v>100</v>
      </c>
      <c r="C109" s="14" t="s">
        <v>89</v>
      </c>
      <c r="D109" s="14" t="s">
        <v>145</v>
      </c>
      <c r="E109" s="14" t="s">
        <v>103</v>
      </c>
      <c r="F109" s="25">
        <v>2.3</v>
      </c>
      <c r="G109" s="25">
        <v>0</v>
      </c>
      <c r="H109" s="25">
        <v>2.3</v>
      </c>
      <c r="I109" s="25">
        <v>0</v>
      </c>
      <c r="J109" s="15">
        <v>0</v>
      </c>
      <c r="K109" s="16">
        <v>0</v>
      </c>
      <c r="L109" s="25">
        <v>0</v>
      </c>
      <c r="M109" s="15">
        <v>0</v>
      </c>
      <c r="N109" s="16">
        <f t="shared" si="1"/>
        <v>0</v>
      </c>
      <c r="O109" s="25">
        <v>0</v>
      </c>
      <c r="P109" s="25">
        <v>0</v>
      </c>
      <c r="Q109" s="25">
        <v>0</v>
      </c>
      <c r="R109" s="15">
        <v>0</v>
      </c>
      <c r="S109" s="16">
        <v>0</v>
      </c>
      <c r="T109" s="15">
        <v>0</v>
      </c>
    </row>
    <row r="110" spans="1:20" ht="19.5" customHeight="1">
      <c r="A110" s="14" t="s">
        <v>36</v>
      </c>
      <c r="B110" s="14" t="s">
        <v>36</v>
      </c>
      <c r="C110" s="14" t="s">
        <v>36</v>
      </c>
      <c r="D110" s="14" t="s">
        <v>36</v>
      </c>
      <c r="E110" s="14" t="s">
        <v>146</v>
      </c>
      <c r="F110" s="25">
        <v>991.89</v>
      </c>
      <c r="G110" s="25">
        <v>99.4</v>
      </c>
      <c r="H110" s="25">
        <v>321.83</v>
      </c>
      <c r="I110" s="25">
        <v>0</v>
      </c>
      <c r="J110" s="15">
        <v>0</v>
      </c>
      <c r="K110" s="16">
        <v>408.75</v>
      </c>
      <c r="L110" s="25">
        <v>0</v>
      </c>
      <c r="M110" s="15">
        <v>0</v>
      </c>
      <c r="N110" s="16">
        <f t="shared" si="1"/>
        <v>0</v>
      </c>
      <c r="O110" s="25">
        <v>0</v>
      </c>
      <c r="P110" s="25">
        <v>0</v>
      </c>
      <c r="Q110" s="25">
        <v>0</v>
      </c>
      <c r="R110" s="15">
        <v>0</v>
      </c>
      <c r="S110" s="16">
        <v>0</v>
      </c>
      <c r="T110" s="15">
        <v>161.91</v>
      </c>
    </row>
    <row r="111" spans="1:20" ht="19.5" customHeight="1">
      <c r="A111" s="14" t="s">
        <v>82</v>
      </c>
      <c r="B111" s="14" t="s">
        <v>83</v>
      </c>
      <c r="C111" s="14" t="s">
        <v>84</v>
      </c>
      <c r="D111" s="14" t="s">
        <v>147</v>
      </c>
      <c r="E111" s="14" t="s">
        <v>86</v>
      </c>
      <c r="F111" s="25">
        <v>5</v>
      </c>
      <c r="G111" s="25">
        <v>0</v>
      </c>
      <c r="H111" s="25">
        <v>0</v>
      </c>
      <c r="I111" s="25">
        <v>0</v>
      </c>
      <c r="J111" s="15">
        <v>0</v>
      </c>
      <c r="K111" s="16">
        <v>0</v>
      </c>
      <c r="L111" s="25">
        <v>0</v>
      </c>
      <c r="M111" s="15">
        <v>0</v>
      </c>
      <c r="N111" s="16">
        <f t="shared" si="1"/>
        <v>0</v>
      </c>
      <c r="O111" s="25">
        <v>0</v>
      </c>
      <c r="P111" s="25">
        <v>0</v>
      </c>
      <c r="Q111" s="25">
        <v>0</v>
      </c>
      <c r="R111" s="15">
        <v>0</v>
      </c>
      <c r="S111" s="16">
        <v>0</v>
      </c>
      <c r="T111" s="15">
        <v>5</v>
      </c>
    </row>
    <row r="112" spans="1:20" ht="19.5" customHeight="1">
      <c r="A112" s="14" t="s">
        <v>87</v>
      </c>
      <c r="B112" s="14" t="s">
        <v>88</v>
      </c>
      <c r="C112" s="14" t="s">
        <v>88</v>
      </c>
      <c r="D112" s="14" t="s">
        <v>147</v>
      </c>
      <c r="E112" s="14" t="s">
        <v>91</v>
      </c>
      <c r="F112" s="25">
        <v>45.14</v>
      </c>
      <c r="G112" s="25">
        <v>0</v>
      </c>
      <c r="H112" s="25">
        <v>23.94</v>
      </c>
      <c r="I112" s="25">
        <v>0</v>
      </c>
      <c r="J112" s="15">
        <v>0</v>
      </c>
      <c r="K112" s="16">
        <v>21.2</v>
      </c>
      <c r="L112" s="25">
        <v>0</v>
      </c>
      <c r="M112" s="15">
        <v>0</v>
      </c>
      <c r="N112" s="16">
        <f t="shared" si="1"/>
        <v>0</v>
      </c>
      <c r="O112" s="25">
        <v>0</v>
      </c>
      <c r="P112" s="25">
        <v>0</v>
      </c>
      <c r="Q112" s="25">
        <v>0</v>
      </c>
      <c r="R112" s="15">
        <v>0</v>
      </c>
      <c r="S112" s="16">
        <v>0</v>
      </c>
      <c r="T112" s="15">
        <v>0</v>
      </c>
    </row>
    <row r="113" spans="1:20" ht="19.5" customHeight="1">
      <c r="A113" s="14" t="s">
        <v>87</v>
      </c>
      <c r="B113" s="14" t="s">
        <v>88</v>
      </c>
      <c r="C113" s="14" t="s">
        <v>128</v>
      </c>
      <c r="D113" s="14" t="s">
        <v>147</v>
      </c>
      <c r="E113" s="14" t="s">
        <v>129</v>
      </c>
      <c r="F113" s="25">
        <v>26.14</v>
      </c>
      <c r="G113" s="25">
        <v>0</v>
      </c>
      <c r="H113" s="25">
        <v>14.56</v>
      </c>
      <c r="I113" s="25">
        <v>0</v>
      </c>
      <c r="J113" s="15">
        <v>0</v>
      </c>
      <c r="K113" s="16">
        <v>11.58</v>
      </c>
      <c r="L113" s="25">
        <v>0</v>
      </c>
      <c r="M113" s="15">
        <v>0</v>
      </c>
      <c r="N113" s="16">
        <f t="shared" si="1"/>
        <v>0</v>
      </c>
      <c r="O113" s="25">
        <v>0</v>
      </c>
      <c r="P113" s="25">
        <v>0</v>
      </c>
      <c r="Q113" s="25">
        <v>0</v>
      </c>
      <c r="R113" s="15">
        <v>0</v>
      </c>
      <c r="S113" s="16">
        <v>0</v>
      </c>
      <c r="T113" s="15">
        <v>0</v>
      </c>
    </row>
    <row r="114" spans="1:20" ht="19.5" customHeight="1">
      <c r="A114" s="14" t="s">
        <v>94</v>
      </c>
      <c r="B114" s="14" t="s">
        <v>95</v>
      </c>
      <c r="C114" s="14" t="s">
        <v>100</v>
      </c>
      <c r="D114" s="14" t="s">
        <v>147</v>
      </c>
      <c r="E114" s="14" t="s">
        <v>123</v>
      </c>
      <c r="F114" s="25">
        <v>27.54</v>
      </c>
      <c r="G114" s="25">
        <v>0</v>
      </c>
      <c r="H114" s="25">
        <v>16.06</v>
      </c>
      <c r="I114" s="25">
        <v>0</v>
      </c>
      <c r="J114" s="15">
        <v>0</v>
      </c>
      <c r="K114" s="16">
        <v>11.48</v>
      </c>
      <c r="L114" s="25">
        <v>0</v>
      </c>
      <c r="M114" s="15">
        <v>0</v>
      </c>
      <c r="N114" s="16">
        <f t="shared" si="1"/>
        <v>0</v>
      </c>
      <c r="O114" s="25">
        <v>0</v>
      </c>
      <c r="P114" s="25">
        <v>0</v>
      </c>
      <c r="Q114" s="25">
        <v>0</v>
      </c>
      <c r="R114" s="15">
        <v>0</v>
      </c>
      <c r="S114" s="16">
        <v>0</v>
      </c>
      <c r="T114" s="15">
        <v>0</v>
      </c>
    </row>
    <row r="115" spans="1:20" ht="19.5" customHeight="1">
      <c r="A115" s="14" t="s">
        <v>98</v>
      </c>
      <c r="B115" s="14" t="s">
        <v>89</v>
      </c>
      <c r="C115" s="14" t="s">
        <v>92</v>
      </c>
      <c r="D115" s="14" t="s">
        <v>147</v>
      </c>
      <c r="E115" s="14" t="s">
        <v>130</v>
      </c>
      <c r="F115" s="25">
        <v>849.7</v>
      </c>
      <c r="G115" s="25">
        <v>99.4</v>
      </c>
      <c r="H115" s="25">
        <v>239.85</v>
      </c>
      <c r="I115" s="25">
        <v>0</v>
      </c>
      <c r="J115" s="15">
        <v>0</v>
      </c>
      <c r="K115" s="16">
        <v>353.54</v>
      </c>
      <c r="L115" s="25">
        <v>0</v>
      </c>
      <c r="M115" s="15">
        <v>0</v>
      </c>
      <c r="N115" s="16">
        <f t="shared" si="1"/>
        <v>0</v>
      </c>
      <c r="O115" s="25">
        <v>0</v>
      </c>
      <c r="P115" s="25">
        <v>0</v>
      </c>
      <c r="Q115" s="25">
        <v>0</v>
      </c>
      <c r="R115" s="15">
        <v>0</v>
      </c>
      <c r="S115" s="16">
        <v>0</v>
      </c>
      <c r="T115" s="15">
        <v>156.91</v>
      </c>
    </row>
    <row r="116" spans="1:20" ht="19.5" customHeight="1">
      <c r="A116" s="14" t="s">
        <v>102</v>
      </c>
      <c r="B116" s="14" t="s">
        <v>100</v>
      </c>
      <c r="C116" s="14" t="s">
        <v>89</v>
      </c>
      <c r="D116" s="14" t="s">
        <v>147</v>
      </c>
      <c r="E116" s="14" t="s">
        <v>103</v>
      </c>
      <c r="F116" s="25">
        <v>36.86</v>
      </c>
      <c r="G116" s="25">
        <v>0</v>
      </c>
      <c r="H116" s="25">
        <v>25.91</v>
      </c>
      <c r="I116" s="25">
        <v>0</v>
      </c>
      <c r="J116" s="15">
        <v>0</v>
      </c>
      <c r="K116" s="16">
        <v>10.95</v>
      </c>
      <c r="L116" s="25">
        <v>0</v>
      </c>
      <c r="M116" s="15">
        <v>0</v>
      </c>
      <c r="N116" s="16">
        <f t="shared" si="1"/>
        <v>0</v>
      </c>
      <c r="O116" s="25">
        <v>0</v>
      </c>
      <c r="P116" s="25">
        <v>0</v>
      </c>
      <c r="Q116" s="25">
        <v>0</v>
      </c>
      <c r="R116" s="15">
        <v>0</v>
      </c>
      <c r="S116" s="16">
        <v>0</v>
      </c>
      <c r="T116" s="15">
        <v>0</v>
      </c>
    </row>
    <row r="117" spans="1:20" ht="19.5" customHeight="1">
      <c r="A117" s="14" t="s">
        <v>102</v>
      </c>
      <c r="B117" s="14" t="s">
        <v>100</v>
      </c>
      <c r="C117" s="14" t="s">
        <v>84</v>
      </c>
      <c r="D117" s="14" t="s">
        <v>147</v>
      </c>
      <c r="E117" s="14" t="s">
        <v>104</v>
      </c>
      <c r="F117" s="25">
        <v>1.51</v>
      </c>
      <c r="G117" s="25">
        <v>0</v>
      </c>
      <c r="H117" s="25">
        <v>1.51</v>
      </c>
      <c r="I117" s="25">
        <v>0</v>
      </c>
      <c r="J117" s="15">
        <v>0</v>
      </c>
      <c r="K117" s="16">
        <v>0</v>
      </c>
      <c r="L117" s="25">
        <v>0</v>
      </c>
      <c r="M117" s="15">
        <v>0</v>
      </c>
      <c r="N117" s="16">
        <f t="shared" si="1"/>
        <v>0</v>
      </c>
      <c r="O117" s="25">
        <v>0</v>
      </c>
      <c r="P117" s="25">
        <v>0</v>
      </c>
      <c r="Q117" s="25">
        <v>0</v>
      </c>
      <c r="R117" s="15">
        <v>0</v>
      </c>
      <c r="S117" s="16">
        <v>0</v>
      </c>
      <c r="T117" s="15">
        <v>0</v>
      </c>
    </row>
    <row r="118" spans="1:20" ht="19.5" customHeight="1">
      <c r="A118" s="14" t="s">
        <v>36</v>
      </c>
      <c r="B118" s="14" t="s">
        <v>36</v>
      </c>
      <c r="C118" s="14" t="s">
        <v>36</v>
      </c>
      <c r="D118" s="14" t="s">
        <v>36</v>
      </c>
      <c r="E118" s="14" t="s">
        <v>148</v>
      </c>
      <c r="F118" s="25">
        <v>429.6</v>
      </c>
      <c r="G118" s="25">
        <v>0</v>
      </c>
      <c r="H118" s="25">
        <v>429.6</v>
      </c>
      <c r="I118" s="25">
        <v>0</v>
      </c>
      <c r="J118" s="15">
        <v>0</v>
      </c>
      <c r="K118" s="16">
        <v>0</v>
      </c>
      <c r="L118" s="25">
        <v>0</v>
      </c>
      <c r="M118" s="15">
        <v>0</v>
      </c>
      <c r="N118" s="16">
        <f t="shared" si="1"/>
        <v>0</v>
      </c>
      <c r="O118" s="25">
        <v>0</v>
      </c>
      <c r="P118" s="25">
        <v>0</v>
      </c>
      <c r="Q118" s="25">
        <v>0</v>
      </c>
      <c r="R118" s="15">
        <v>0</v>
      </c>
      <c r="S118" s="16">
        <v>0</v>
      </c>
      <c r="T118" s="15">
        <v>0</v>
      </c>
    </row>
    <row r="119" spans="1:20" ht="19.5" customHeight="1">
      <c r="A119" s="14" t="s">
        <v>149</v>
      </c>
      <c r="B119" s="14" t="s">
        <v>128</v>
      </c>
      <c r="C119" s="14" t="s">
        <v>92</v>
      </c>
      <c r="D119" s="14" t="s">
        <v>150</v>
      </c>
      <c r="E119" s="14" t="s">
        <v>151</v>
      </c>
      <c r="F119" s="25">
        <v>140</v>
      </c>
      <c r="G119" s="25">
        <v>0</v>
      </c>
      <c r="H119" s="25">
        <v>140</v>
      </c>
      <c r="I119" s="25">
        <v>0</v>
      </c>
      <c r="J119" s="15">
        <v>0</v>
      </c>
      <c r="K119" s="16">
        <v>0</v>
      </c>
      <c r="L119" s="25">
        <v>0</v>
      </c>
      <c r="M119" s="15">
        <v>0</v>
      </c>
      <c r="N119" s="16">
        <f t="shared" si="1"/>
        <v>0</v>
      </c>
      <c r="O119" s="25">
        <v>0</v>
      </c>
      <c r="P119" s="25">
        <v>0</v>
      </c>
      <c r="Q119" s="25">
        <v>0</v>
      </c>
      <c r="R119" s="15">
        <v>0</v>
      </c>
      <c r="S119" s="16">
        <v>0</v>
      </c>
      <c r="T119" s="15">
        <v>0</v>
      </c>
    </row>
    <row r="120" spans="1:20" ht="19.5" customHeight="1">
      <c r="A120" s="14" t="s">
        <v>82</v>
      </c>
      <c r="B120" s="14" t="s">
        <v>83</v>
      </c>
      <c r="C120" s="14" t="s">
        <v>84</v>
      </c>
      <c r="D120" s="14" t="s">
        <v>150</v>
      </c>
      <c r="E120" s="14" t="s">
        <v>86</v>
      </c>
      <c r="F120" s="25">
        <v>1</v>
      </c>
      <c r="G120" s="25">
        <v>0</v>
      </c>
      <c r="H120" s="25">
        <v>1</v>
      </c>
      <c r="I120" s="25">
        <v>0</v>
      </c>
      <c r="J120" s="15">
        <v>0</v>
      </c>
      <c r="K120" s="16">
        <v>0</v>
      </c>
      <c r="L120" s="25">
        <v>0</v>
      </c>
      <c r="M120" s="15">
        <v>0</v>
      </c>
      <c r="N120" s="16">
        <f t="shared" si="1"/>
        <v>0</v>
      </c>
      <c r="O120" s="25">
        <v>0</v>
      </c>
      <c r="P120" s="25">
        <v>0</v>
      </c>
      <c r="Q120" s="25">
        <v>0</v>
      </c>
      <c r="R120" s="15">
        <v>0</v>
      </c>
      <c r="S120" s="16">
        <v>0</v>
      </c>
      <c r="T120" s="15">
        <v>0</v>
      </c>
    </row>
    <row r="121" spans="1:20" ht="19.5" customHeight="1">
      <c r="A121" s="14" t="s">
        <v>87</v>
      </c>
      <c r="B121" s="14" t="s">
        <v>88</v>
      </c>
      <c r="C121" s="14" t="s">
        <v>88</v>
      </c>
      <c r="D121" s="14" t="s">
        <v>150</v>
      </c>
      <c r="E121" s="14" t="s">
        <v>91</v>
      </c>
      <c r="F121" s="25">
        <v>18.6</v>
      </c>
      <c r="G121" s="25">
        <v>0</v>
      </c>
      <c r="H121" s="25">
        <v>18.6</v>
      </c>
      <c r="I121" s="25">
        <v>0</v>
      </c>
      <c r="J121" s="15">
        <v>0</v>
      </c>
      <c r="K121" s="16">
        <v>0</v>
      </c>
      <c r="L121" s="25">
        <v>0</v>
      </c>
      <c r="M121" s="15">
        <v>0</v>
      </c>
      <c r="N121" s="16">
        <f t="shared" si="1"/>
        <v>0</v>
      </c>
      <c r="O121" s="25">
        <v>0</v>
      </c>
      <c r="P121" s="25">
        <v>0</v>
      </c>
      <c r="Q121" s="25">
        <v>0</v>
      </c>
      <c r="R121" s="15">
        <v>0</v>
      </c>
      <c r="S121" s="16">
        <v>0</v>
      </c>
      <c r="T121" s="15">
        <v>0</v>
      </c>
    </row>
    <row r="122" spans="1:20" ht="19.5" customHeight="1">
      <c r="A122" s="14" t="s">
        <v>87</v>
      </c>
      <c r="B122" s="14" t="s">
        <v>88</v>
      </c>
      <c r="C122" s="14" t="s">
        <v>128</v>
      </c>
      <c r="D122" s="14" t="s">
        <v>150</v>
      </c>
      <c r="E122" s="14" t="s">
        <v>129</v>
      </c>
      <c r="F122" s="25">
        <v>9.3</v>
      </c>
      <c r="G122" s="25">
        <v>0</v>
      </c>
      <c r="H122" s="25">
        <v>9.3</v>
      </c>
      <c r="I122" s="25">
        <v>0</v>
      </c>
      <c r="J122" s="15">
        <v>0</v>
      </c>
      <c r="K122" s="16">
        <v>0</v>
      </c>
      <c r="L122" s="25">
        <v>0</v>
      </c>
      <c r="M122" s="15">
        <v>0</v>
      </c>
      <c r="N122" s="16">
        <f t="shared" si="1"/>
        <v>0</v>
      </c>
      <c r="O122" s="25">
        <v>0</v>
      </c>
      <c r="P122" s="25">
        <v>0</v>
      </c>
      <c r="Q122" s="25">
        <v>0</v>
      </c>
      <c r="R122" s="15">
        <v>0</v>
      </c>
      <c r="S122" s="16">
        <v>0</v>
      </c>
      <c r="T122" s="15">
        <v>0</v>
      </c>
    </row>
    <row r="123" spans="1:20" ht="19.5" customHeight="1">
      <c r="A123" s="14" t="s">
        <v>94</v>
      </c>
      <c r="B123" s="14" t="s">
        <v>95</v>
      </c>
      <c r="C123" s="14" t="s">
        <v>100</v>
      </c>
      <c r="D123" s="14" t="s">
        <v>150</v>
      </c>
      <c r="E123" s="14" t="s">
        <v>123</v>
      </c>
      <c r="F123" s="25">
        <v>13.85</v>
      </c>
      <c r="G123" s="25">
        <v>0</v>
      </c>
      <c r="H123" s="25">
        <v>13.85</v>
      </c>
      <c r="I123" s="25">
        <v>0</v>
      </c>
      <c r="J123" s="15">
        <v>0</v>
      </c>
      <c r="K123" s="16">
        <v>0</v>
      </c>
      <c r="L123" s="25">
        <v>0</v>
      </c>
      <c r="M123" s="15">
        <v>0</v>
      </c>
      <c r="N123" s="16">
        <f t="shared" si="1"/>
        <v>0</v>
      </c>
      <c r="O123" s="25">
        <v>0</v>
      </c>
      <c r="P123" s="25">
        <v>0</v>
      </c>
      <c r="Q123" s="25">
        <v>0</v>
      </c>
      <c r="R123" s="15">
        <v>0</v>
      </c>
      <c r="S123" s="16">
        <v>0</v>
      </c>
      <c r="T123" s="15">
        <v>0</v>
      </c>
    </row>
    <row r="124" spans="1:20" ht="19.5" customHeight="1">
      <c r="A124" s="14" t="s">
        <v>98</v>
      </c>
      <c r="B124" s="14" t="s">
        <v>89</v>
      </c>
      <c r="C124" s="14" t="s">
        <v>92</v>
      </c>
      <c r="D124" s="14" t="s">
        <v>150</v>
      </c>
      <c r="E124" s="14" t="s">
        <v>130</v>
      </c>
      <c r="F124" s="25">
        <v>221.8</v>
      </c>
      <c r="G124" s="25">
        <v>0</v>
      </c>
      <c r="H124" s="25">
        <v>221.8</v>
      </c>
      <c r="I124" s="25">
        <v>0</v>
      </c>
      <c r="J124" s="15">
        <v>0</v>
      </c>
      <c r="K124" s="16">
        <v>0</v>
      </c>
      <c r="L124" s="25">
        <v>0</v>
      </c>
      <c r="M124" s="15">
        <v>0</v>
      </c>
      <c r="N124" s="16">
        <f t="shared" si="1"/>
        <v>0</v>
      </c>
      <c r="O124" s="25">
        <v>0</v>
      </c>
      <c r="P124" s="25">
        <v>0</v>
      </c>
      <c r="Q124" s="25">
        <v>0</v>
      </c>
      <c r="R124" s="15">
        <v>0</v>
      </c>
      <c r="S124" s="16">
        <v>0</v>
      </c>
      <c r="T124" s="15">
        <v>0</v>
      </c>
    </row>
    <row r="125" spans="1:20" ht="19.5" customHeight="1">
      <c r="A125" s="14" t="s">
        <v>102</v>
      </c>
      <c r="B125" s="14" t="s">
        <v>100</v>
      </c>
      <c r="C125" s="14" t="s">
        <v>89</v>
      </c>
      <c r="D125" s="14" t="s">
        <v>150</v>
      </c>
      <c r="E125" s="14" t="s">
        <v>103</v>
      </c>
      <c r="F125" s="25">
        <v>13.84</v>
      </c>
      <c r="G125" s="25">
        <v>0</v>
      </c>
      <c r="H125" s="25">
        <v>13.84</v>
      </c>
      <c r="I125" s="25">
        <v>0</v>
      </c>
      <c r="J125" s="15">
        <v>0</v>
      </c>
      <c r="K125" s="16">
        <v>0</v>
      </c>
      <c r="L125" s="25">
        <v>0</v>
      </c>
      <c r="M125" s="15">
        <v>0</v>
      </c>
      <c r="N125" s="16">
        <f t="shared" si="1"/>
        <v>0</v>
      </c>
      <c r="O125" s="25">
        <v>0</v>
      </c>
      <c r="P125" s="25">
        <v>0</v>
      </c>
      <c r="Q125" s="25">
        <v>0</v>
      </c>
      <c r="R125" s="15">
        <v>0</v>
      </c>
      <c r="S125" s="16">
        <v>0</v>
      </c>
      <c r="T125" s="15">
        <v>0</v>
      </c>
    </row>
    <row r="126" spans="1:20" ht="19.5" customHeight="1">
      <c r="A126" s="14" t="s">
        <v>102</v>
      </c>
      <c r="B126" s="14" t="s">
        <v>100</v>
      </c>
      <c r="C126" s="14" t="s">
        <v>84</v>
      </c>
      <c r="D126" s="14" t="s">
        <v>150</v>
      </c>
      <c r="E126" s="14" t="s">
        <v>104</v>
      </c>
      <c r="F126" s="25">
        <v>11.21</v>
      </c>
      <c r="G126" s="25">
        <v>0</v>
      </c>
      <c r="H126" s="25">
        <v>11.21</v>
      </c>
      <c r="I126" s="25">
        <v>0</v>
      </c>
      <c r="J126" s="15">
        <v>0</v>
      </c>
      <c r="K126" s="16">
        <v>0</v>
      </c>
      <c r="L126" s="25">
        <v>0</v>
      </c>
      <c r="M126" s="15">
        <v>0</v>
      </c>
      <c r="N126" s="16">
        <f t="shared" si="1"/>
        <v>0</v>
      </c>
      <c r="O126" s="25">
        <v>0</v>
      </c>
      <c r="P126" s="25">
        <v>0</v>
      </c>
      <c r="Q126" s="25">
        <v>0</v>
      </c>
      <c r="R126" s="15">
        <v>0</v>
      </c>
      <c r="S126" s="16">
        <v>0</v>
      </c>
      <c r="T126" s="15">
        <v>0</v>
      </c>
    </row>
    <row r="127" spans="1:20" ht="19.5" customHeight="1">
      <c r="A127" s="14" t="s">
        <v>36</v>
      </c>
      <c r="B127" s="14" t="s">
        <v>36</v>
      </c>
      <c r="C127" s="14" t="s">
        <v>36</v>
      </c>
      <c r="D127" s="14" t="s">
        <v>36</v>
      </c>
      <c r="E127" s="14" t="s">
        <v>152</v>
      </c>
      <c r="F127" s="25">
        <v>6356.16</v>
      </c>
      <c r="G127" s="25">
        <v>270.73</v>
      </c>
      <c r="H127" s="25">
        <v>1452.52</v>
      </c>
      <c r="I127" s="25">
        <v>0</v>
      </c>
      <c r="J127" s="15">
        <v>0</v>
      </c>
      <c r="K127" s="16">
        <v>0</v>
      </c>
      <c r="L127" s="25">
        <v>0</v>
      </c>
      <c r="M127" s="15">
        <v>0</v>
      </c>
      <c r="N127" s="16">
        <f t="shared" si="1"/>
        <v>0</v>
      </c>
      <c r="O127" s="25">
        <v>0</v>
      </c>
      <c r="P127" s="25">
        <v>0</v>
      </c>
      <c r="Q127" s="25">
        <v>0</v>
      </c>
      <c r="R127" s="15">
        <v>0</v>
      </c>
      <c r="S127" s="16">
        <v>4632.91</v>
      </c>
      <c r="T127" s="15">
        <v>0</v>
      </c>
    </row>
    <row r="128" spans="1:20" ht="19.5" customHeight="1">
      <c r="A128" s="14" t="s">
        <v>82</v>
      </c>
      <c r="B128" s="14" t="s">
        <v>83</v>
      </c>
      <c r="C128" s="14" t="s">
        <v>84</v>
      </c>
      <c r="D128" s="14" t="s">
        <v>153</v>
      </c>
      <c r="E128" s="14" t="s">
        <v>86</v>
      </c>
      <c r="F128" s="25">
        <v>12</v>
      </c>
      <c r="G128" s="25">
        <v>0</v>
      </c>
      <c r="H128" s="25">
        <v>0</v>
      </c>
      <c r="I128" s="25">
        <v>0</v>
      </c>
      <c r="J128" s="15">
        <v>0</v>
      </c>
      <c r="K128" s="16">
        <v>0</v>
      </c>
      <c r="L128" s="25">
        <v>0</v>
      </c>
      <c r="M128" s="15">
        <v>0</v>
      </c>
      <c r="N128" s="16">
        <f t="shared" si="1"/>
        <v>0</v>
      </c>
      <c r="O128" s="25">
        <v>0</v>
      </c>
      <c r="P128" s="25">
        <v>0</v>
      </c>
      <c r="Q128" s="25">
        <v>0</v>
      </c>
      <c r="R128" s="15">
        <v>0</v>
      </c>
      <c r="S128" s="16">
        <v>12</v>
      </c>
      <c r="T128" s="15">
        <v>0</v>
      </c>
    </row>
    <row r="129" spans="1:20" ht="19.5" customHeight="1">
      <c r="A129" s="14" t="s">
        <v>87</v>
      </c>
      <c r="B129" s="14" t="s">
        <v>88</v>
      </c>
      <c r="C129" s="14" t="s">
        <v>88</v>
      </c>
      <c r="D129" s="14" t="s">
        <v>153</v>
      </c>
      <c r="E129" s="14" t="s">
        <v>91</v>
      </c>
      <c r="F129" s="25">
        <v>60</v>
      </c>
      <c r="G129" s="25">
        <v>0</v>
      </c>
      <c r="H129" s="25">
        <v>45</v>
      </c>
      <c r="I129" s="25">
        <v>0</v>
      </c>
      <c r="J129" s="15">
        <v>0</v>
      </c>
      <c r="K129" s="16">
        <v>0</v>
      </c>
      <c r="L129" s="25">
        <v>0</v>
      </c>
      <c r="M129" s="15">
        <v>0</v>
      </c>
      <c r="N129" s="16">
        <f t="shared" si="1"/>
        <v>0</v>
      </c>
      <c r="O129" s="25">
        <v>0</v>
      </c>
      <c r="P129" s="25">
        <v>0</v>
      </c>
      <c r="Q129" s="25">
        <v>0</v>
      </c>
      <c r="R129" s="15">
        <v>0</v>
      </c>
      <c r="S129" s="16">
        <v>15</v>
      </c>
      <c r="T129" s="15">
        <v>0</v>
      </c>
    </row>
    <row r="130" spans="1:20" ht="19.5" customHeight="1">
      <c r="A130" s="14" t="s">
        <v>87</v>
      </c>
      <c r="B130" s="14" t="s">
        <v>88</v>
      </c>
      <c r="C130" s="14" t="s">
        <v>128</v>
      </c>
      <c r="D130" s="14" t="s">
        <v>153</v>
      </c>
      <c r="E130" s="14" t="s">
        <v>129</v>
      </c>
      <c r="F130" s="25">
        <v>25</v>
      </c>
      <c r="G130" s="25">
        <v>0</v>
      </c>
      <c r="H130" s="25">
        <v>20</v>
      </c>
      <c r="I130" s="25">
        <v>0</v>
      </c>
      <c r="J130" s="15">
        <v>0</v>
      </c>
      <c r="K130" s="16">
        <v>0</v>
      </c>
      <c r="L130" s="25">
        <v>0</v>
      </c>
      <c r="M130" s="15">
        <v>0</v>
      </c>
      <c r="N130" s="16">
        <f t="shared" si="1"/>
        <v>0</v>
      </c>
      <c r="O130" s="25">
        <v>0</v>
      </c>
      <c r="P130" s="25">
        <v>0</v>
      </c>
      <c r="Q130" s="25">
        <v>0</v>
      </c>
      <c r="R130" s="15">
        <v>0</v>
      </c>
      <c r="S130" s="16">
        <v>5</v>
      </c>
      <c r="T130" s="15">
        <v>0</v>
      </c>
    </row>
    <row r="131" spans="1:20" ht="19.5" customHeight="1">
      <c r="A131" s="14" t="s">
        <v>87</v>
      </c>
      <c r="B131" s="14" t="s">
        <v>92</v>
      </c>
      <c r="C131" s="14" t="s">
        <v>92</v>
      </c>
      <c r="D131" s="14" t="s">
        <v>153</v>
      </c>
      <c r="E131" s="14" t="s">
        <v>93</v>
      </c>
      <c r="F131" s="25">
        <v>6.93</v>
      </c>
      <c r="G131" s="25">
        <v>0</v>
      </c>
      <c r="H131" s="25">
        <v>0</v>
      </c>
      <c r="I131" s="25">
        <v>0</v>
      </c>
      <c r="J131" s="15">
        <v>0</v>
      </c>
      <c r="K131" s="16">
        <v>0</v>
      </c>
      <c r="L131" s="25">
        <v>0</v>
      </c>
      <c r="M131" s="15">
        <v>0</v>
      </c>
      <c r="N131" s="16">
        <f t="shared" si="1"/>
        <v>0</v>
      </c>
      <c r="O131" s="25">
        <v>0</v>
      </c>
      <c r="P131" s="25">
        <v>0</v>
      </c>
      <c r="Q131" s="25">
        <v>0</v>
      </c>
      <c r="R131" s="15">
        <v>0</v>
      </c>
      <c r="S131" s="16">
        <v>6.93</v>
      </c>
      <c r="T131" s="15">
        <v>0</v>
      </c>
    </row>
    <row r="132" spans="1:20" ht="19.5" customHeight="1">
      <c r="A132" s="14" t="s">
        <v>94</v>
      </c>
      <c r="B132" s="14" t="s">
        <v>95</v>
      </c>
      <c r="C132" s="14" t="s">
        <v>100</v>
      </c>
      <c r="D132" s="14" t="s">
        <v>153</v>
      </c>
      <c r="E132" s="14" t="s">
        <v>123</v>
      </c>
      <c r="F132" s="25">
        <v>35</v>
      </c>
      <c r="G132" s="25">
        <v>0</v>
      </c>
      <c r="H132" s="25">
        <v>20</v>
      </c>
      <c r="I132" s="25">
        <v>0</v>
      </c>
      <c r="J132" s="15">
        <v>0</v>
      </c>
      <c r="K132" s="16">
        <v>0</v>
      </c>
      <c r="L132" s="25">
        <v>0</v>
      </c>
      <c r="M132" s="15">
        <v>0</v>
      </c>
      <c r="N132" s="16">
        <f t="shared" si="1"/>
        <v>0</v>
      </c>
      <c r="O132" s="25">
        <v>0</v>
      </c>
      <c r="P132" s="25">
        <v>0</v>
      </c>
      <c r="Q132" s="25">
        <v>0</v>
      </c>
      <c r="R132" s="15">
        <v>0</v>
      </c>
      <c r="S132" s="16">
        <v>15</v>
      </c>
      <c r="T132" s="15">
        <v>0</v>
      </c>
    </row>
    <row r="133" spans="1:20" ht="19.5" customHeight="1">
      <c r="A133" s="14" t="s">
        <v>98</v>
      </c>
      <c r="B133" s="14" t="s">
        <v>89</v>
      </c>
      <c r="C133" s="14" t="s">
        <v>92</v>
      </c>
      <c r="D133" s="14" t="s">
        <v>153</v>
      </c>
      <c r="E133" s="14" t="s">
        <v>130</v>
      </c>
      <c r="F133" s="25">
        <v>6167.23</v>
      </c>
      <c r="G133" s="25">
        <v>270.73</v>
      </c>
      <c r="H133" s="25">
        <v>1337.52</v>
      </c>
      <c r="I133" s="25">
        <v>0</v>
      </c>
      <c r="J133" s="15">
        <v>0</v>
      </c>
      <c r="K133" s="16">
        <v>0</v>
      </c>
      <c r="L133" s="25">
        <v>0</v>
      </c>
      <c r="M133" s="15">
        <v>0</v>
      </c>
      <c r="N133" s="16">
        <f t="shared" si="1"/>
        <v>0</v>
      </c>
      <c r="O133" s="25">
        <v>0</v>
      </c>
      <c r="P133" s="25">
        <v>0</v>
      </c>
      <c r="Q133" s="25">
        <v>0</v>
      </c>
      <c r="R133" s="15">
        <v>0</v>
      </c>
      <c r="S133" s="16">
        <v>4558.98</v>
      </c>
      <c r="T133" s="15">
        <v>0</v>
      </c>
    </row>
    <row r="134" spans="1:20" ht="19.5" customHeight="1">
      <c r="A134" s="14" t="s">
        <v>102</v>
      </c>
      <c r="B134" s="14" t="s">
        <v>100</v>
      </c>
      <c r="C134" s="14" t="s">
        <v>89</v>
      </c>
      <c r="D134" s="14" t="s">
        <v>153</v>
      </c>
      <c r="E134" s="14" t="s">
        <v>103</v>
      </c>
      <c r="F134" s="25">
        <v>50</v>
      </c>
      <c r="G134" s="25">
        <v>0</v>
      </c>
      <c r="H134" s="25">
        <v>30</v>
      </c>
      <c r="I134" s="25">
        <v>0</v>
      </c>
      <c r="J134" s="15">
        <v>0</v>
      </c>
      <c r="K134" s="16">
        <v>0</v>
      </c>
      <c r="L134" s="25">
        <v>0</v>
      </c>
      <c r="M134" s="15">
        <v>0</v>
      </c>
      <c r="N134" s="16">
        <f t="shared" si="1"/>
        <v>0</v>
      </c>
      <c r="O134" s="25">
        <v>0</v>
      </c>
      <c r="P134" s="25">
        <v>0</v>
      </c>
      <c r="Q134" s="25">
        <v>0</v>
      </c>
      <c r="R134" s="15">
        <v>0</v>
      </c>
      <c r="S134" s="16">
        <v>20</v>
      </c>
      <c r="T134" s="15">
        <v>0</v>
      </c>
    </row>
    <row r="135" spans="1:20" ht="19.5" customHeight="1">
      <c r="A135" s="14" t="s">
        <v>36</v>
      </c>
      <c r="B135" s="14" t="s">
        <v>36</v>
      </c>
      <c r="C135" s="14" t="s">
        <v>36</v>
      </c>
      <c r="D135" s="14" t="s">
        <v>36</v>
      </c>
      <c r="E135" s="14" t="s">
        <v>154</v>
      </c>
      <c r="F135" s="25">
        <v>152.05</v>
      </c>
      <c r="G135" s="25">
        <v>0</v>
      </c>
      <c r="H135" s="25">
        <v>152.05</v>
      </c>
      <c r="I135" s="25">
        <v>0</v>
      </c>
      <c r="J135" s="15">
        <v>0</v>
      </c>
      <c r="K135" s="16">
        <v>0</v>
      </c>
      <c r="L135" s="25">
        <v>0</v>
      </c>
      <c r="M135" s="15">
        <v>0</v>
      </c>
      <c r="N135" s="16">
        <f aca="true" t="shared" si="2" ref="N135:N157">SUM(O135:R135)</f>
        <v>0</v>
      </c>
      <c r="O135" s="25">
        <v>0</v>
      </c>
      <c r="P135" s="25">
        <v>0</v>
      </c>
      <c r="Q135" s="25">
        <v>0</v>
      </c>
      <c r="R135" s="15">
        <v>0</v>
      </c>
      <c r="S135" s="16">
        <v>0</v>
      </c>
      <c r="T135" s="15">
        <v>0</v>
      </c>
    </row>
    <row r="136" spans="1:20" ht="19.5" customHeight="1">
      <c r="A136" s="14" t="s">
        <v>36</v>
      </c>
      <c r="B136" s="14" t="s">
        <v>36</v>
      </c>
      <c r="C136" s="14" t="s">
        <v>36</v>
      </c>
      <c r="D136" s="14" t="s">
        <v>36</v>
      </c>
      <c r="E136" s="14" t="s">
        <v>155</v>
      </c>
      <c r="F136" s="25">
        <v>152.05</v>
      </c>
      <c r="G136" s="25">
        <v>0</v>
      </c>
      <c r="H136" s="25">
        <v>152.05</v>
      </c>
      <c r="I136" s="25">
        <v>0</v>
      </c>
      <c r="J136" s="15">
        <v>0</v>
      </c>
      <c r="K136" s="16">
        <v>0</v>
      </c>
      <c r="L136" s="25">
        <v>0</v>
      </c>
      <c r="M136" s="15">
        <v>0</v>
      </c>
      <c r="N136" s="16">
        <f t="shared" si="2"/>
        <v>0</v>
      </c>
      <c r="O136" s="25">
        <v>0</v>
      </c>
      <c r="P136" s="25">
        <v>0</v>
      </c>
      <c r="Q136" s="25">
        <v>0</v>
      </c>
      <c r="R136" s="15">
        <v>0</v>
      </c>
      <c r="S136" s="16">
        <v>0</v>
      </c>
      <c r="T136" s="15">
        <v>0</v>
      </c>
    </row>
    <row r="137" spans="1:20" ht="19.5" customHeight="1">
      <c r="A137" s="14" t="s">
        <v>87</v>
      </c>
      <c r="B137" s="14" t="s">
        <v>88</v>
      </c>
      <c r="C137" s="14" t="s">
        <v>88</v>
      </c>
      <c r="D137" s="14" t="s">
        <v>156</v>
      </c>
      <c r="E137" s="14" t="s">
        <v>91</v>
      </c>
      <c r="F137" s="25">
        <v>7.29</v>
      </c>
      <c r="G137" s="25">
        <v>0</v>
      </c>
      <c r="H137" s="25">
        <v>7.29</v>
      </c>
      <c r="I137" s="25">
        <v>0</v>
      </c>
      <c r="J137" s="15">
        <v>0</v>
      </c>
      <c r="K137" s="16">
        <v>0</v>
      </c>
      <c r="L137" s="25">
        <v>0</v>
      </c>
      <c r="M137" s="15">
        <v>0</v>
      </c>
      <c r="N137" s="16">
        <f t="shared" si="2"/>
        <v>0</v>
      </c>
      <c r="O137" s="25">
        <v>0</v>
      </c>
      <c r="P137" s="25">
        <v>0</v>
      </c>
      <c r="Q137" s="25">
        <v>0</v>
      </c>
      <c r="R137" s="15">
        <v>0</v>
      </c>
      <c r="S137" s="16">
        <v>0</v>
      </c>
      <c r="T137" s="15">
        <v>0</v>
      </c>
    </row>
    <row r="138" spans="1:20" ht="19.5" customHeight="1">
      <c r="A138" s="14" t="s">
        <v>87</v>
      </c>
      <c r="B138" s="14" t="s">
        <v>88</v>
      </c>
      <c r="C138" s="14" t="s">
        <v>128</v>
      </c>
      <c r="D138" s="14" t="s">
        <v>156</v>
      </c>
      <c r="E138" s="14" t="s">
        <v>129</v>
      </c>
      <c r="F138" s="25">
        <v>3.65</v>
      </c>
      <c r="G138" s="25">
        <v>0</v>
      </c>
      <c r="H138" s="25">
        <v>3.65</v>
      </c>
      <c r="I138" s="25">
        <v>0</v>
      </c>
      <c r="J138" s="15">
        <v>0</v>
      </c>
      <c r="K138" s="16">
        <v>0</v>
      </c>
      <c r="L138" s="25">
        <v>0</v>
      </c>
      <c r="M138" s="15">
        <v>0</v>
      </c>
      <c r="N138" s="16">
        <f t="shared" si="2"/>
        <v>0</v>
      </c>
      <c r="O138" s="25">
        <v>0</v>
      </c>
      <c r="P138" s="25">
        <v>0</v>
      </c>
      <c r="Q138" s="25">
        <v>0</v>
      </c>
      <c r="R138" s="15">
        <v>0</v>
      </c>
      <c r="S138" s="16">
        <v>0</v>
      </c>
      <c r="T138" s="15">
        <v>0</v>
      </c>
    </row>
    <row r="139" spans="1:20" ht="19.5" customHeight="1">
      <c r="A139" s="14" t="s">
        <v>94</v>
      </c>
      <c r="B139" s="14" t="s">
        <v>95</v>
      </c>
      <c r="C139" s="14" t="s">
        <v>100</v>
      </c>
      <c r="D139" s="14" t="s">
        <v>156</v>
      </c>
      <c r="E139" s="14" t="s">
        <v>123</v>
      </c>
      <c r="F139" s="25">
        <v>4.28</v>
      </c>
      <c r="G139" s="25">
        <v>0</v>
      </c>
      <c r="H139" s="25">
        <v>4.28</v>
      </c>
      <c r="I139" s="25">
        <v>0</v>
      </c>
      <c r="J139" s="15">
        <v>0</v>
      </c>
      <c r="K139" s="16">
        <v>0</v>
      </c>
      <c r="L139" s="25">
        <v>0</v>
      </c>
      <c r="M139" s="15">
        <v>0</v>
      </c>
      <c r="N139" s="16">
        <f t="shared" si="2"/>
        <v>0</v>
      </c>
      <c r="O139" s="25">
        <v>0</v>
      </c>
      <c r="P139" s="25">
        <v>0</v>
      </c>
      <c r="Q139" s="25">
        <v>0</v>
      </c>
      <c r="R139" s="15">
        <v>0</v>
      </c>
      <c r="S139" s="16">
        <v>0</v>
      </c>
      <c r="T139" s="15">
        <v>0</v>
      </c>
    </row>
    <row r="140" spans="1:20" ht="19.5" customHeight="1">
      <c r="A140" s="14" t="s">
        <v>98</v>
      </c>
      <c r="B140" s="14" t="s">
        <v>89</v>
      </c>
      <c r="C140" s="14" t="s">
        <v>92</v>
      </c>
      <c r="D140" s="14" t="s">
        <v>156</v>
      </c>
      <c r="E140" s="14" t="s">
        <v>130</v>
      </c>
      <c r="F140" s="25">
        <v>131.36</v>
      </c>
      <c r="G140" s="25">
        <v>0</v>
      </c>
      <c r="H140" s="25">
        <v>131.36</v>
      </c>
      <c r="I140" s="25">
        <v>0</v>
      </c>
      <c r="J140" s="15">
        <v>0</v>
      </c>
      <c r="K140" s="16">
        <v>0</v>
      </c>
      <c r="L140" s="25">
        <v>0</v>
      </c>
      <c r="M140" s="15">
        <v>0</v>
      </c>
      <c r="N140" s="16">
        <f t="shared" si="2"/>
        <v>0</v>
      </c>
      <c r="O140" s="25">
        <v>0</v>
      </c>
      <c r="P140" s="25">
        <v>0</v>
      </c>
      <c r="Q140" s="25">
        <v>0</v>
      </c>
      <c r="R140" s="15">
        <v>0</v>
      </c>
      <c r="S140" s="16">
        <v>0</v>
      </c>
      <c r="T140" s="15">
        <v>0</v>
      </c>
    </row>
    <row r="141" spans="1:20" ht="19.5" customHeight="1">
      <c r="A141" s="14" t="s">
        <v>102</v>
      </c>
      <c r="B141" s="14" t="s">
        <v>100</v>
      </c>
      <c r="C141" s="14" t="s">
        <v>89</v>
      </c>
      <c r="D141" s="14" t="s">
        <v>156</v>
      </c>
      <c r="E141" s="14" t="s">
        <v>103</v>
      </c>
      <c r="F141" s="25">
        <v>5.47</v>
      </c>
      <c r="G141" s="25">
        <v>0</v>
      </c>
      <c r="H141" s="25">
        <v>5.47</v>
      </c>
      <c r="I141" s="25">
        <v>0</v>
      </c>
      <c r="J141" s="15">
        <v>0</v>
      </c>
      <c r="K141" s="16">
        <v>0</v>
      </c>
      <c r="L141" s="25">
        <v>0</v>
      </c>
      <c r="M141" s="15">
        <v>0</v>
      </c>
      <c r="N141" s="16">
        <f t="shared" si="2"/>
        <v>0</v>
      </c>
      <c r="O141" s="25">
        <v>0</v>
      </c>
      <c r="P141" s="25">
        <v>0</v>
      </c>
      <c r="Q141" s="25">
        <v>0</v>
      </c>
      <c r="R141" s="15">
        <v>0</v>
      </c>
      <c r="S141" s="16">
        <v>0</v>
      </c>
      <c r="T141" s="15">
        <v>0</v>
      </c>
    </row>
    <row r="142" spans="1:20" ht="19.5" customHeight="1">
      <c r="A142" s="14" t="s">
        <v>36</v>
      </c>
      <c r="B142" s="14" t="s">
        <v>36</v>
      </c>
      <c r="C142" s="14" t="s">
        <v>36</v>
      </c>
      <c r="D142" s="14" t="s">
        <v>36</v>
      </c>
      <c r="E142" s="14" t="s">
        <v>157</v>
      </c>
      <c r="F142" s="25">
        <v>2693.49</v>
      </c>
      <c r="G142" s="25">
        <v>0</v>
      </c>
      <c r="H142" s="25">
        <v>485.79</v>
      </c>
      <c r="I142" s="25">
        <v>0</v>
      </c>
      <c r="J142" s="15">
        <v>0</v>
      </c>
      <c r="K142" s="16">
        <v>1601.48</v>
      </c>
      <c r="L142" s="25">
        <v>1002.02</v>
      </c>
      <c r="M142" s="15">
        <v>0</v>
      </c>
      <c r="N142" s="16">
        <f t="shared" si="2"/>
        <v>0</v>
      </c>
      <c r="O142" s="25">
        <v>0</v>
      </c>
      <c r="P142" s="25">
        <v>0</v>
      </c>
      <c r="Q142" s="25">
        <v>0</v>
      </c>
      <c r="R142" s="15">
        <v>0</v>
      </c>
      <c r="S142" s="16">
        <v>406.22</v>
      </c>
      <c r="T142" s="15">
        <v>200</v>
      </c>
    </row>
    <row r="143" spans="1:20" ht="19.5" customHeight="1">
      <c r="A143" s="14" t="s">
        <v>36</v>
      </c>
      <c r="B143" s="14" t="s">
        <v>36</v>
      </c>
      <c r="C143" s="14" t="s">
        <v>36</v>
      </c>
      <c r="D143" s="14" t="s">
        <v>36</v>
      </c>
      <c r="E143" s="14" t="s">
        <v>158</v>
      </c>
      <c r="F143" s="25">
        <v>1384.25</v>
      </c>
      <c r="G143" s="25">
        <v>0</v>
      </c>
      <c r="H143" s="25">
        <v>485.79</v>
      </c>
      <c r="I143" s="25">
        <v>0</v>
      </c>
      <c r="J143" s="15">
        <v>0</v>
      </c>
      <c r="K143" s="16">
        <v>599.46</v>
      </c>
      <c r="L143" s="25">
        <v>0</v>
      </c>
      <c r="M143" s="15">
        <v>0</v>
      </c>
      <c r="N143" s="16">
        <f t="shared" si="2"/>
        <v>0</v>
      </c>
      <c r="O143" s="25">
        <v>0</v>
      </c>
      <c r="P143" s="25">
        <v>0</v>
      </c>
      <c r="Q143" s="25">
        <v>0</v>
      </c>
      <c r="R143" s="15">
        <v>0</v>
      </c>
      <c r="S143" s="16">
        <v>99</v>
      </c>
      <c r="T143" s="15">
        <v>200</v>
      </c>
    </row>
    <row r="144" spans="1:20" ht="19.5" customHeight="1">
      <c r="A144" s="14" t="s">
        <v>82</v>
      </c>
      <c r="B144" s="14" t="s">
        <v>83</v>
      </c>
      <c r="C144" s="14" t="s">
        <v>84</v>
      </c>
      <c r="D144" s="14" t="s">
        <v>159</v>
      </c>
      <c r="E144" s="14" t="s">
        <v>86</v>
      </c>
      <c r="F144" s="25">
        <v>36</v>
      </c>
      <c r="G144" s="25">
        <v>0</v>
      </c>
      <c r="H144" s="25">
        <v>0</v>
      </c>
      <c r="I144" s="25">
        <v>0</v>
      </c>
      <c r="J144" s="15">
        <v>0</v>
      </c>
      <c r="K144" s="16">
        <v>36</v>
      </c>
      <c r="L144" s="25">
        <v>0</v>
      </c>
      <c r="M144" s="15">
        <v>0</v>
      </c>
      <c r="N144" s="16">
        <f t="shared" si="2"/>
        <v>0</v>
      </c>
      <c r="O144" s="25">
        <v>0</v>
      </c>
      <c r="P144" s="25">
        <v>0</v>
      </c>
      <c r="Q144" s="25">
        <v>0</v>
      </c>
      <c r="R144" s="15">
        <v>0</v>
      </c>
      <c r="S144" s="16">
        <v>0</v>
      </c>
      <c r="T144" s="15">
        <v>0</v>
      </c>
    </row>
    <row r="145" spans="1:20" ht="19.5" customHeight="1">
      <c r="A145" s="14" t="s">
        <v>87</v>
      </c>
      <c r="B145" s="14" t="s">
        <v>88</v>
      </c>
      <c r="C145" s="14" t="s">
        <v>88</v>
      </c>
      <c r="D145" s="14" t="s">
        <v>159</v>
      </c>
      <c r="E145" s="14" t="s">
        <v>91</v>
      </c>
      <c r="F145" s="25">
        <v>36</v>
      </c>
      <c r="G145" s="25">
        <v>0</v>
      </c>
      <c r="H145" s="25">
        <v>0</v>
      </c>
      <c r="I145" s="25">
        <v>0</v>
      </c>
      <c r="J145" s="15">
        <v>0</v>
      </c>
      <c r="K145" s="16">
        <v>36</v>
      </c>
      <c r="L145" s="25">
        <v>0</v>
      </c>
      <c r="M145" s="15">
        <v>0</v>
      </c>
      <c r="N145" s="16">
        <f t="shared" si="2"/>
        <v>0</v>
      </c>
      <c r="O145" s="25">
        <v>0</v>
      </c>
      <c r="P145" s="25">
        <v>0</v>
      </c>
      <c r="Q145" s="25">
        <v>0</v>
      </c>
      <c r="R145" s="15">
        <v>0</v>
      </c>
      <c r="S145" s="16">
        <v>0</v>
      </c>
      <c r="T145" s="15">
        <v>0</v>
      </c>
    </row>
    <row r="146" spans="1:20" ht="19.5" customHeight="1">
      <c r="A146" s="14" t="s">
        <v>87</v>
      </c>
      <c r="B146" s="14" t="s">
        <v>88</v>
      </c>
      <c r="C146" s="14" t="s">
        <v>128</v>
      </c>
      <c r="D146" s="14" t="s">
        <v>159</v>
      </c>
      <c r="E146" s="14" t="s">
        <v>129</v>
      </c>
      <c r="F146" s="25">
        <v>17.59</v>
      </c>
      <c r="G146" s="25">
        <v>0</v>
      </c>
      <c r="H146" s="25">
        <v>9.59</v>
      </c>
      <c r="I146" s="25">
        <v>0</v>
      </c>
      <c r="J146" s="15">
        <v>0</v>
      </c>
      <c r="K146" s="16">
        <v>8</v>
      </c>
      <c r="L146" s="25">
        <v>0</v>
      </c>
      <c r="M146" s="15">
        <v>0</v>
      </c>
      <c r="N146" s="16">
        <f t="shared" si="2"/>
        <v>0</v>
      </c>
      <c r="O146" s="25">
        <v>0</v>
      </c>
      <c r="P146" s="25">
        <v>0</v>
      </c>
      <c r="Q146" s="25">
        <v>0</v>
      </c>
      <c r="R146" s="15">
        <v>0</v>
      </c>
      <c r="S146" s="16">
        <v>0</v>
      </c>
      <c r="T146" s="15">
        <v>0</v>
      </c>
    </row>
    <row r="147" spans="1:20" ht="19.5" customHeight="1">
      <c r="A147" s="14" t="s">
        <v>94</v>
      </c>
      <c r="B147" s="14" t="s">
        <v>95</v>
      </c>
      <c r="C147" s="14" t="s">
        <v>100</v>
      </c>
      <c r="D147" s="14" t="s">
        <v>159</v>
      </c>
      <c r="E147" s="14" t="s">
        <v>123</v>
      </c>
      <c r="F147" s="25">
        <v>21</v>
      </c>
      <c r="G147" s="25">
        <v>0</v>
      </c>
      <c r="H147" s="25">
        <v>0</v>
      </c>
      <c r="I147" s="25">
        <v>0</v>
      </c>
      <c r="J147" s="15">
        <v>0</v>
      </c>
      <c r="K147" s="16">
        <v>21</v>
      </c>
      <c r="L147" s="25">
        <v>0</v>
      </c>
      <c r="M147" s="15">
        <v>0</v>
      </c>
      <c r="N147" s="16">
        <f t="shared" si="2"/>
        <v>0</v>
      </c>
      <c r="O147" s="25">
        <v>0</v>
      </c>
      <c r="P147" s="25">
        <v>0</v>
      </c>
      <c r="Q147" s="25">
        <v>0</v>
      </c>
      <c r="R147" s="15">
        <v>0</v>
      </c>
      <c r="S147" s="16">
        <v>0</v>
      </c>
      <c r="T147" s="15">
        <v>0</v>
      </c>
    </row>
    <row r="148" spans="1:20" ht="19.5" customHeight="1">
      <c r="A148" s="14" t="s">
        <v>98</v>
      </c>
      <c r="B148" s="14" t="s">
        <v>89</v>
      </c>
      <c r="C148" s="14" t="s">
        <v>92</v>
      </c>
      <c r="D148" s="14" t="s">
        <v>159</v>
      </c>
      <c r="E148" s="14" t="s">
        <v>130</v>
      </c>
      <c r="F148" s="25">
        <v>1246.52</v>
      </c>
      <c r="G148" s="25">
        <v>0</v>
      </c>
      <c r="H148" s="25">
        <v>466.2</v>
      </c>
      <c r="I148" s="25">
        <v>0</v>
      </c>
      <c r="J148" s="15">
        <v>0</v>
      </c>
      <c r="K148" s="16">
        <v>481.32</v>
      </c>
      <c r="L148" s="25">
        <v>0</v>
      </c>
      <c r="M148" s="15">
        <v>0</v>
      </c>
      <c r="N148" s="16">
        <f t="shared" si="2"/>
        <v>0</v>
      </c>
      <c r="O148" s="25">
        <v>0</v>
      </c>
      <c r="P148" s="25">
        <v>0</v>
      </c>
      <c r="Q148" s="25">
        <v>0</v>
      </c>
      <c r="R148" s="15">
        <v>0</v>
      </c>
      <c r="S148" s="16">
        <v>99</v>
      </c>
      <c r="T148" s="15">
        <v>200</v>
      </c>
    </row>
    <row r="149" spans="1:20" ht="19.5" customHeight="1">
      <c r="A149" s="14" t="s">
        <v>102</v>
      </c>
      <c r="B149" s="14" t="s">
        <v>100</v>
      </c>
      <c r="C149" s="14" t="s">
        <v>89</v>
      </c>
      <c r="D149" s="14" t="s">
        <v>159</v>
      </c>
      <c r="E149" s="14" t="s">
        <v>103</v>
      </c>
      <c r="F149" s="25">
        <v>25</v>
      </c>
      <c r="G149" s="25">
        <v>0</v>
      </c>
      <c r="H149" s="25">
        <v>10</v>
      </c>
      <c r="I149" s="25">
        <v>0</v>
      </c>
      <c r="J149" s="15">
        <v>0</v>
      </c>
      <c r="K149" s="16">
        <v>15</v>
      </c>
      <c r="L149" s="25">
        <v>0</v>
      </c>
      <c r="M149" s="15">
        <v>0</v>
      </c>
      <c r="N149" s="16">
        <f t="shared" si="2"/>
        <v>0</v>
      </c>
      <c r="O149" s="25">
        <v>0</v>
      </c>
      <c r="P149" s="25">
        <v>0</v>
      </c>
      <c r="Q149" s="25">
        <v>0</v>
      </c>
      <c r="R149" s="15">
        <v>0</v>
      </c>
      <c r="S149" s="16">
        <v>0</v>
      </c>
      <c r="T149" s="15">
        <v>0</v>
      </c>
    </row>
    <row r="150" spans="1:20" ht="19.5" customHeight="1">
      <c r="A150" s="14" t="s">
        <v>102</v>
      </c>
      <c r="B150" s="14" t="s">
        <v>100</v>
      </c>
      <c r="C150" s="14" t="s">
        <v>84</v>
      </c>
      <c r="D150" s="14" t="s">
        <v>159</v>
      </c>
      <c r="E150" s="14" t="s">
        <v>104</v>
      </c>
      <c r="F150" s="25">
        <v>2.14</v>
      </c>
      <c r="G150" s="25">
        <v>0</v>
      </c>
      <c r="H150" s="25">
        <v>0</v>
      </c>
      <c r="I150" s="25">
        <v>0</v>
      </c>
      <c r="J150" s="15">
        <v>0</v>
      </c>
      <c r="K150" s="16">
        <v>2.14</v>
      </c>
      <c r="L150" s="25">
        <v>0</v>
      </c>
      <c r="M150" s="15">
        <v>0</v>
      </c>
      <c r="N150" s="16">
        <f t="shared" si="2"/>
        <v>0</v>
      </c>
      <c r="O150" s="25">
        <v>0</v>
      </c>
      <c r="P150" s="25">
        <v>0</v>
      </c>
      <c r="Q150" s="25">
        <v>0</v>
      </c>
      <c r="R150" s="15">
        <v>0</v>
      </c>
      <c r="S150" s="16">
        <v>0</v>
      </c>
      <c r="T150" s="15">
        <v>0</v>
      </c>
    </row>
    <row r="151" spans="1:20" ht="19.5" customHeight="1">
      <c r="A151" s="14" t="s">
        <v>36</v>
      </c>
      <c r="B151" s="14" t="s">
        <v>36</v>
      </c>
      <c r="C151" s="14" t="s">
        <v>36</v>
      </c>
      <c r="D151" s="14" t="s">
        <v>36</v>
      </c>
      <c r="E151" s="14" t="s">
        <v>160</v>
      </c>
      <c r="F151" s="25">
        <v>1309.24</v>
      </c>
      <c r="G151" s="25">
        <v>0</v>
      </c>
      <c r="H151" s="25">
        <v>0</v>
      </c>
      <c r="I151" s="25">
        <v>0</v>
      </c>
      <c r="J151" s="15">
        <v>0</v>
      </c>
      <c r="K151" s="16">
        <v>1002.02</v>
      </c>
      <c r="L151" s="25">
        <v>1002.02</v>
      </c>
      <c r="M151" s="15">
        <v>0</v>
      </c>
      <c r="N151" s="16">
        <f t="shared" si="2"/>
        <v>0</v>
      </c>
      <c r="O151" s="25">
        <v>0</v>
      </c>
      <c r="P151" s="25">
        <v>0</v>
      </c>
      <c r="Q151" s="25">
        <v>0</v>
      </c>
      <c r="R151" s="15">
        <v>0</v>
      </c>
      <c r="S151" s="16">
        <v>307.22</v>
      </c>
      <c r="T151" s="15">
        <v>0</v>
      </c>
    </row>
    <row r="152" spans="1:20" ht="19.5" customHeight="1">
      <c r="A152" s="14" t="s">
        <v>82</v>
      </c>
      <c r="B152" s="14" t="s">
        <v>117</v>
      </c>
      <c r="C152" s="14" t="s">
        <v>117</v>
      </c>
      <c r="D152" s="14" t="s">
        <v>161</v>
      </c>
      <c r="E152" s="14" t="s">
        <v>162</v>
      </c>
      <c r="F152" s="25">
        <v>1169.74</v>
      </c>
      <c r="G152" s="25">
        <v>0</v>
      </c>
      <c r="H152" s="25">
        <v>0</v>
      </c>
      <c r="I152" s="25">
        <v>0</v>
      </c>
      <c r="J152" s="15">
        <v>0</v>
      </c>
      <c r="K152" s="16">
        <v>997.52</v>
      </c>
      <c r="L152" s="25">
        <v>997.52</v>
      </c>
      <c r="M152" s="15">
        <v>0</v>
      </c>
      <c r="N152" s="16">
        <f t="shared" si="2"/>
        <v>0</v>
      </c>
      <c r="O152" s="25">
        <v>0</v>
      </c>
      <c r="P152" s="25">
        <v>0</v>
      </c>
      <c r="Q152" s="25">
        <v>0</v>
      </c>
      <c r="R152" s="15">
        <v>0</v>
      </c>
      <c r="S152" s="16">
        <v>172.22</v>
      </c>
      <c r="T152" s="15">
        <v>0</v>
      </c>
    </row>
    <row r="153" spans="1:20" ht="19.5" customHeight="1">
      <c r="A153" s="14" t="s">
        <v>82</v>
      </c>
      <c r="B153" s="14" t="s">
        <v>83</v>
      </c>
      <c r="C153" s="14" t="s">
        <v>84</v>
      </c>
      <c r="D153" s="14" t="s">
        <v>161</v>
      </c>
      <c r="E153" s="14" t="s">
        <v>86</v>
      </c>
      <c r="F153" s="25">
        <v>77.5</v>
      </c>
      <c r="G153" s="25">
        <v>0</v>
      </c>
      <c r="H153" s="25">
        <v>0</v>
      </c>
      <c r="I153" s="25">
        <v>0</v>
      </c>
      <c r="J153" s="15">
        <v>0</v>
      </c>
      <c r="K153" s="16">
        <v>4.5</v>
      </c>
      <c r="L153" s="25">
        <v>4.5</v>
      </c>
      <c r="M153" s="15">
        <v>0</v>
      </c>
      <c r="N153" s="16">
        <f t="shared" si="2"/>
        <v>0</v>
      </c>
      <c r="O153" s="25">
        <v>0</v>
      </c>
      <c r="P153" s="25">
        <v>0</v>
      </c>
      <c r="Q153" s="25">
        <v>0</v>
      </c>
      <c r="R153" s="15">
        <v>0</v>
      </c>
      <c r="S153" s="16">
        <v>73</v>
      </c>
      <c r="T153" s="15">
        <v>0</v>
      </c>
    </row>
    <row r="154" spans="1:20" ht="19.5" customHeight="1">
      <c r="A154" s="14" t="s">
        <v>87</v>
      </c>
      <c r="B154" s="14" t="s">
        <v>88</v>
      </c>
      <c r="C154" s="14" t="s">
        <v>88</v>
      </c>
      <c r="D154" s="14" t="s">
        <v>161</v>
      </c>
      <c r="E154" s="14" t="s">
        <v>91</v>
      </c>
      <c r="F154" s="25">
        <v>22</v>
      </c>
      <c r="G154" s="25">
        <v>0</v>
      </c>
      <c r="H154" s="25">
        <v>0</v>
      </c>
      <c r="I154" s="25">
        <v>0</v>
      </c>
      <c r="J154" s="15">
        <v>0</v>
      </c>
      <c r="K154" s="16">
        <v>0</v>
      </c>
      <c r="L154" s="25">
        <v>0</v>
      </c>
      <c r="M154" s="15">
        <v>0</v>
      </c>
      <c r="N154" s="16">
        <f t="shared" si="2"/>
        <v>0</v>
      </c>
      <c r="O154" s="25">
        <v>0</v>
      </c>
      <c r="P154" s="25">
        <v>0</v>
      </c>
      <c r="Q154" s="25">
        <v>0</v>
      </c>
      <c r="R154" s="15">
        <v>0</v>
      </c>
      <c r="S154" s="16">
        <v>22</v>
      </c>
      <c r="T154" s="15">
        <v>0</v>
      </c>
    </row>
    <row r="155" spans="1:20" ht="19.5" customHeight="1">
      <c r="A155" s="14" t="s">
        <v>87</v>
      </c>
      <c r="B155" s="14" t="s">
        <v>88</v>
      </c>
      <c r="C155" s="14" t="s">
        <v>128</v>
      </c>
      <c r="D155" s="14" t="s">
        <v>161</v>
      </c>
      <c r="E155" s="14" t="s">
        <v>129</v>
      </c>
      <c r="F155" s="25">
        <v>11</v>
      </c>
      <c r="G155" s="25">
        <v>0</v>
      </c>
      <c r="H155" s="25">
        <v>0</v>
      </c>
      <c r="I155" s="25">
        <v>0</v>
      </c>
      <c r="J155" s="15">
        <v>0</v>
      </c>
      <c r="K155" s="16">
        <v>0</v>
      </c>
      <c r="L155" s="25">
        <v>0</v>
      </c>
      <c r="M155" s="15">
        <v>0</v>
      </c>
      <c r="N155" s="16">
        <f t="shared" si="2"/>
        <v>0</v>
      </c>
      <c r="O155" s="25">
        <v>0</v>
      </c>
      <c r="P155" s="25">
        <v>0</v>
      </c>
      <c r="Q155" s="25">
        <v>0</v>
      </c>
      <c r="R155" s="15">
        <v>0</v>
      </c>
      <c r="S155" s="16">
        <v>11</v>
      </c>
      <c r="T155" s="15">
        <v>0</v>
      </c>
    </row>
    <row r="156" spans="1:20" ht="19.5" customHeight="1">
      <c r="A156" s="14" t="s">
        <v>94</v>
      </c>
      <c r="B156" s="14" t="s">
        <v>95</v>
      </c>
      <c r="C156" s="14" t="s">
        <v>100</v>
      </c>
      <c r="D156" s="14" t="s">
        <v>161</v>
      </c>
      <c r="E156" s="14" t="s">
        <v>123</v>
      </c>
      <c r="F156" s="25">
        <v>13</v>
      </c>
      <c r="G156" s="25">
        <v>0</v>
      </c>
      <c r="H156" s="25">
        <v>0</v>
      </c>
      <c r="I156" s="25">
        <v>0</v>
      </c>
      <c r="J156" s="15">
        <v>0</v>
      </c>
      <c r="K156" s="16">
        <v>0</v>
      </c>
      <c r="L156" s="25">
        <v>0</v>
      </c>
      <c r="M156" s="15">
        <v>0</v>
      </c>
      <c r="N156" s="16">
        <f t="shared" si="2"/>
        <v>0</v>
      </c>
      <c r="O156" s="25">
        <v>0</v>
      </c>
      <c r="P156" s="25">
        <v>0</v>
      </c>
      <c r="Q156" s="25">
        <v>0</v>
      </c>
      <c r="R156" s="15">
        <v>0</v>
      </c>
      <c r="S156" s="16">
        <v>13</v>
      </c>
      <c r="T156" s="15">
        <v>0</v>
      </c>
    </row>
    <row r="157" spans="1:20" ht="19.5" customHeight="1">
      <c r="A157" s="14" t="s">
        <v>102</v>
      </c>
      <c r="B157" s="14" t="s">
        <v>100</v>
      </c>
      <c r="C157" s="14" t="s">
        <v>89</v>
      </c>
      <c r="D157" s="14" t="s">
        <v>161</v>
      </c>
      <c r="E157" s="14" t="s">
        <v>103</v>
      </c>
      <c r="F157" s="25">
        <v>16</v>
      </c>
      <c r="G157" s="25">
        <v>0</v>
      </c>
      <c r="H157" s="25">
        <v>0</v>
      </c>
      <c r="I157" s="25">
        <v>0</v>
      </c>
      <c r="J157" s="15">
        <v>0</v>
      </c>
      <c r="K157" s="16">
        <v>0</v>
      </c>
      <c r="L157" s="25">
        <v>0</v>
      </c>
      <c r="M157" s="15">
        <v>0</v>
      </c>
      <c r="N157" s="16">
        <f t="shared" si="2"/>
        <v>0</v>
      </c>
      <c r="O157" s="25">
        <v>0</v>
      </c>
      <c r="P157" s="25">
        <v>0</v>
      </c>
      <c r="Q157" s="25">
        <v>0</v>
      </c>
      <c r="R157" s="15">
        <v>0</v>
      </c>
      <c r="S157" s="16">
        <v>16</v>
      </c>
      <c r="T157" s="15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9722222222222" right="0.5909722222222222" top="0.9840277777777777" bottom="0.9840277777777777" header="0.5118055555555555" footer="0.5118055555555555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7"/>
      <c r="B1" s="70"/>
      <c r="C1" s="70"/>
      <c r="D1" s="70"/>
      <c r="E1" s="70"/>
      <c r="F1" s="70"/>
      <c r="G1" s="70"/>
      <c r="H1" s="70"/>
      <c r="I1" s="70"/>
      <c r="J1" s="76" t="s">
        <v>163</v>
      </c>
    </row>
    <row r="2" spans="1:10" ht="19.5" customHeight="1">
      <c r="A2" s="91" t="s">
        <v>164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9.5" customHeight="1">
      <c r="A3" s="42" t="s">
        <v>0</v>
      </c>
      <c r="B3" s="43"/>
      <c r="C3" s="43"/>
      <c r="D3" s="43"/>
      <c r="E3" s="43"/>
      <c r="F3" s="71"/>
      <c r="G3" s="71"/>
      <c r="H3" s="71"/>
      <c r="I3" s="71"/>
      <c r="J3" s="7" t="s">
        <v>3</v>
      </c>
    </row>
    <row r="4" spans="1:10" ht="19.5" customHeight="1">
      <c r="A4" s="92" t="s">
        <v>56</v>
      </c>
      <c r="B4" s="114"/>
      <c r="C4" s="114"/>
      <c r="D4" s="114"/>
      <c r="E4" s="93"/>
      <c r="F4" s="119" t="s">
        <v>57</v>
      </c>
      <c r="G4" s="120" t="s">
        <v>165</v>
      </c>
      <c r="H4" s="121" t="s">
        <v>166</v>
      </c>
      <c r="I4" s="121" t="s">
        <v>167</v>
      </c>
      <c r="J4" s="116" t="s">
        <v>168</v>
      </c>
    </row>
    <row r="5" spans="1:10" ht="19.5" customHeight="1">
      <c r="A5" s="92" t="s">
        <v>67</v>
      </c>
      <c r="B5" s="114"/>
      <c r="C5" s="93"/>
      <c r="D5" s="115" t="s">
        <v>68</v>
      </c>
      <c r="E5" s="117" t="s">
        <v>169</v>
      </c>
      <c r="F5" s="120"/>
      <c r="G5" s="120"/>
      <c r="H5" s="121"/>
      <c r="I5" s="121"/>
      <c r="J5" s="116"/>
    </row>
    <row r="6" spans="1:10" ht="15" customHeight="1">
      <c r="A6" s="72" t="s">
        <v>77</v>
      </c>
      <c r="B6" s="72" t="s">
        <v>78</v>
      </c>
      <c r="C6" s="73" t="s">
        <v>79</v>
      </c>
      <c r="D6" s="116"/>
      <c r="E6" s="118"/>
      <c r="F6" s="120"/>
      <c r="G6" s="120"/>
      <c r="H6" s="121"/>
      <c r="I6" s="121"/>
      <c r="J6" s="116"/>
    </row>
    <row r="7" spans="1:10" ht="19.5" customHeight="1">
      <c r="A7" s="74" t="s">
        <v>36</v>
      </c>
      <c r="B7" s="74" t="s">
        <v>36</v>
      </c>
      <c r="C7" s="74" t="s">
        <v>36</v>
      </c>
      <c r="D7" s="75" t="s">
        <v>36</v>
      </c>
      <c r="E7" s="75" t="s">
        <v>57</v>
      </c>
      <c r="F7" s="60">
        <f aca="true" t="shared" si="0" ref="F7:F70">SUM(G7:J7)</f>
        <v>72353.62</v>
      </c>
      <c r="G7" s="60">
        <v>38318.87</v>
      </c>
      <c r="H7" s="60">
        <v>34034.75</v>
      </c>
      <c r="I7" s="60">
        <v>0</v>
      </c>
      <c r="J7" s="77">
        <v>0</v>
      </c>
    </row>
    <row r="8" spans="1:10" ht="19.5" customHeight="1">
      <c r="A8" s="74" t="s">
        <v>36</v>
      </c>
      <c r="B8" s="74" t="s">
        <v>36</v>
      </c>
      <c r="C8" s="74" t="s">
        <v>36</v>
      </c>
      <c r="D8" s="75" t="s">
        <v>36</v>
      </c>
      <c r="E8" s="75" t="s">
        <v>80</v>
      </c>
      <c r="F8" s="60">
        <f t="shared" si="0"/>
        <v>9330.189999999999</v>
      </c>
      <c r="G8" s="60">
        <v>3203.49</v>
      </c>
      <c r="H8" s="60">
        <v>6126.7</v>
      </c>
      <c r="I8" s="60">
        <v>0</v>
      </c>
      <c r="J8" s="77">
        <v>0</v>
      </c>
    </row>
    <row r="9" spans="1:10" ht="19.5" customHeight="1">
      <c r="A9" s="74" t="s">
        <v>36</v>
      </c>
      <c r="B9" s="74" t="s">
        <v>36</v>
      </c>
      <c r="C9" s="74" t="s">
        <v>36</v>
      </c>
      <c r="D9" s="75" t="s">
        <v>36</v>
      </c>
      <c r="E9" s="75" t="s">
        <v>81</v>
      </c>
      <c r="F9" s="60">
        <f t="shared" si="0"/>
        <v>9305.54</v>
      </c>
      <c r="G9" s="60">
        <v>3178.84</v>
      </c>
      <c r="H9" s="60">
        <v>6126.7</v>
      </c>
      <c r="I9" s="60">
        <v>0</v>
      </c>
      <c r="J9" s="77">
        <v>0</v>
      </c>
    </row>
    <row r="10" spans="1:10" ht="19.5" customHeight="1">
      <c r="A10" s="74" t="s">
        <v>82</v>
      </c>
      <c r="B10" s="74" t="s">
        <v>83</v>
      </c>
      <c r="C10" s="74" t="s">
        <v>84</v>
      </c>
      <c r="D10" s="75" t="s">
        <v>85</v>
      </c>
      <c r="E10" s="75" t="s">
        <v>86</v>
      </c>
      <c r="F10" s="60">
        <f t="shared" si="0"/>
        <v>2</v>
      </c>
      <c r="G10" s="60">
        <v>2</v>
      </c>
      <c r="H10" s="60">
        <v>0</v>
      </c>
      <c r="I10" s="60">
        <v>0</v>
      </c>
      <c r="J10" s="77">
        <v>0</v>
      </c>
    </row>
    <row r="11" spans="1:10" ht="19.5" customHeight="1">
      <c r="A11" s="74" t="s">
        <v>87</v>
      </c>
      <c r="B11" s="74" t="s">
        <v>88</v>
      </c>
      <c r="C11" s="74" t="s">
        <v>89</v>
      </c>
      <c r="D11" s="75" t="s">
        <v>85</v>
      </c>
      <c r="E11" s="75" t="s">
        <v>90</v>
      </c>
      <c r="F11" s="60">
        <f t="shared" si="0"/>
        <v>239.74</v>
      </c>
      <c r="G11" s="60">
        <v>239.74</v>
      </c>
      <c r="H11" s="60">
        <v>0</v>
      </c>
      <c r="I11" s="60">
        <v>0</v>
      </c>
      <c r="J11" s="77">
        <v>0</v>
      </c>
    </row>
    <row r="12" spans="1:10" ht="19.5" customHeight="1">
      <c r="A12" s="74" t="s">
        <v>87</v>
      </c>
      <c r="B12" s="74" t="s">
        <v>88</v>
      </c>
      <c r="C12" s="74" t="s">
        <v>88</v>
      </c>
      <c r="D12" s="75" t="s">
        <v>85</v>
      </c>
      <c r="E12" s="75" t="s">
        <v>91</v>
      </c>
      <c r="F12" s="60">
        <f t="shared" si="0"/>
        <v>183.01</v>
      </c>
      <c r="G12" s="60">
        <v>183.01</v>
      </c>
      <c r="H12" s="60">
        <v>0</v>
      </c>
      <c r="I12" s="60">
        <v>0</v>
      </c>
      <c r="J12" s="77">
        <v>0</v>
      </c>
    </row>
    <row r="13" spans="1:10" ht="19.5" customHeight="1">
      <c r="A13" s="74" t="s">
        <v>87</v>
      </c>
      <c r="B13" s="74" t="s">
        <v>92</v>
      </c>
      <c r="C13" s="74" t="s">
        <v>92</v>
      </c>
      <c r="D13" s="75" t="s">
        <v>85</v>
      </c>
      <c r="E13" s="75" t="s">
        <v>93</v>
      </c>
      <c r="F13" s="60">
        <f t="shared" si="0"/>
        <v>3.72</v>
      </c>
      <c r="G13" s="60">
        <v>3.72</v>
      </c>
      <c r="H13" s="60">
        <v>0</v>
      </c>
      <c r="I13" s="60">
        <v>0</v>
      </c>
      <c r="J13" s="77">
        <v>0</v>
      </c>
    </row>
    <row r="14" spans="1:10" ht="19.5" customHeight="1">
      <c r="A14" s="74" t="s">
        <v>94</v>
      </c>
      <c r="B14" s="74" t="s">
        <v>95</v>
      </c>
      <c r="C14" s="74" t="s">
        <v>89</v>
      </c>
      <c r="D14" s="75" t="s">
        <v>85</v>
      </c>
      <c r="E14" s="75" t="s">
        <v>96</v>
      </c>
      <c r="F14" s="60">
        <f t="shared" si="0"/>
        <v>144.01</v>
      </c>
      <c r="G14" s="60">
        <v>144.01</v>
      </c>
      <c r="H14" s="60">
        <v>0</v>
      </c>
      <c r="I14" s="60">
        <v>0</v>
      </c>
      <c r="J14" s="77">
        <v>0</v>
      </c>
    </row>
    <row r="15" spans="1:10" ht="19.5" customHeight="1">
      <c r="A15" s="74" t="s">
        <v>94</v>
      </c>
      <c r="B15" s="74" t="s">
        <v>95</v>
      </c>
      <c r="C15" s="74" t="s">
        <v>84</v>
      </c>
      <c r="D15" s="75" t="s">
        <v>85</v>
      </c>
      <c r="E15" s="75" t="s">
        <v>97</v>
      </c>
      <c r="F15" s="60">
        <f t="shared" si="0"/>
        <v>42.5</v>
      </c>
      <c r="G15" s="60">
        <v>42.5</v>
      </c>
      <c r="H15" s="60">
        <v>0</v>
      </c>
      <c r="I15" s="60">
        <v>0</v>
      </c>
      <c r="J15" s="77">
        <v>0</v>
      </c>
    </row>
    <row r="16" spans="1:10" ht="19.5" customHeight="1">
      <c r="A16" s="74" t="s">
        <v>98</v>
      </c>
      <c r="B16" s="74" t="s">
        <v>89</v>
      </c>
      <c r="C16" s="74" t="s">
        <v>89</v>
      </c>
      <c r="D16" s="75" t="s">
        <v>85</v>
      </c>
      <c r="E16" s="75" t="s">
        <v>99</v>
      </c>
      <c r="F16" s="60">
        <f t="shared" si="0"/>
        <v>1597.67</v>
      </c>
      <c r="G16" s="60">
        <v>1597.67</v>
      </c>
      <c r="H16" s="60">
        <v>0</v>
      </c>
      <c r="I16" s="60">
        <v>0</v>
      </c>
      <c r="J16" s="77">
        <v>0</v>
      </c>
    </row>
    <row r="17" spans="1:10" ht="19.5" customHeight="1">
      <c r="A17" s="74" t="s">
        <v>98</v>
      </c>
      <c r="B17" s="74" t="s">
        <v>89</v>
      </c>
      <c r="C17" s="74" t="s">
        <v>100</v>
      </c>
      <c r="D17" s="75" t="s">
        <v>85</v>
      </c>
      <c r="E17" s="75" t="s">
        <v>101</v>
      </c>
      <c r="F17" s="60">
        <f t="shared" si="0"/>
        <v>6792.94</v>
      </c>
      <c r="G17" s="60">
        <v>666.24</v>
      </c>
      <c r="H17" s="60">
        <v>6126.7</v>
      </c>
      <c r="I17" s="60">
        <v>0</v>
      </c>
      <c r="J17" s="77">
        <v>0</v>
      </c>
    </row>
    <row r="18" spans="1:10" ht="19.5" customHeight="1">
      <c r="A18" s="74" t="s">
        <v>102</v>
      </c>
      <c r="B18" s="74" t="s">
        <v>100</v>
      </c>
      <c r="C18" s="74" t="s">
        <v>89</v>
      </c>
      <c r="D18" s="75" t="s">
        <v>85</v>
      </c>
      <c r="E18" s="75" t="s">
        <v>103</v>
      </c>
      <c r="F18" s="60">
        <f t="shared" si="0"/>
        <v>183.84</v>
      </c>
      <c r="G18" s="60">
        <v>183.84</v>
      </c>
      <c r="H18" s="60">
        <v>0</v>
      </c>
      <c r="I18" s="60">
        <v>0</v>
      </c>
      <c r="J18" s="77">
        <v>0</v>
      </c>
    </row>
    <row r="19" spans="1:10" ht="19.5" customHeight="1">
      <c r="A19" s="74" t="s">
        <v>102</v>
      </c>
      <c r="B19" s="74" t="s">
        <v>100</v>
      </c>
      <c r="C19" s="74" t="s">
        <v>84</v>
      </c>
      <c r="D19" s="75" t="s">
        <v>85</v>
      </c>
      <c r="E19" s="75" t="s">
        <v>104</v>
      </c>
      <c r="F19" s="60">
        <f t="shared" si="0"/>
        <v>116.11</v>
      </c>
      <c r="G19" s="60">
        <v>116.11</v>
      </c>
      <c r="H19" s="60">
        <v>0</v>
      </c>
      <c r="I19" s="60">
        <v>0</v>
      </c>
      <c r="J19" s="77">
        <v>0</v>
      </c>
    </row>
    <row r="20" spans="1:10" ht="19.5" customHeight="1">
      <c r="A20" s="74" t="s">
        <v>36</v>
      </c>
      <c r="B20" s="74" t="s">
        <v>36</v>
      </c>
      <c r="C20" s="74" t="s">
        <v>36</v>
      </c>
      <c r="D20" s="75" t="s">
        <v>36</v>
      </c>
      <c r="E20" s="75" t="s">
        <v>105</v>
      </c>
      <c r="F20" s="60">
        <f t="shared" si="0"/>
        <v>24.65</v>
      </c>
      <c r="G20" s="60">
        <v>24.65</v>
      </c>
      <c r="H20" s="60">
        <v>0</v>
      </c>
      <c r="I20" s="60">
        <v>0</v>
      </c>
      <c r="J20" s="77">
        <v>0</v>
      </c>
    </row>
    <row r="21" spans="1:10" ht="19.5" customHeight="1">
      <c r="A21" s="74" t="s">
        <v>87</v>
      </c>
      <c r="B21" s="74" t="s">
        <v>88</v>
      </c>
      <c r="C21" s="74" t="s">
        <v>89</v>
      </c>
      <c r="D21" s="75" t="s">
        <v>106</v>
      </c>
      <c r="E21" s="75" t="s">
        <v>90</v>
      </c>
      <c r="F21" s="60">
        <f t="shared" si="0"/>
        <v>0.15</v>
      </c>
      <c r="G21" s="60">
        <v>0.15</v>
      </c>
      <c r="H21" s="60">
        <v>0</v>
      </c>
      <c r="I21" s="60">
        <v>0</v>
      </c>
      <c r="J21" s="77">
        <v>0</v>
      </c>
    </row>
    <row r="22" spans="1:10" ht="19.5" customHeight="1">
      <c r="A22" s="74" t="s">
        <v>87</v>
      </c>
      <c r="B22" s="74" t="s">
        <v>88</v>
      </c>
      <c r="C22" s="74" t="s">
        <v>88</v>
      </c>
      <c r="D22" s="75" t="s">
        <v>106</v>
      </c>
      <c r="E22" s="75" t="s">
        <v>91</v>
      </c>
      <c r="F22" s="60">
        <f t="shared" si="0"/>
        <v>6</v>
      </c>
      <c r="G22" s="60">
        <v>6</v>
      </c>
      <c r="H22" s="60">
        <v>0</v>
      </c>
      <c r="I22" s="60">
        <v>0</v>
      </c>
      <c r="J22" s="77">
        <v>0</v>
      </c>
    </row>
    <row r="23" spans="1:10" ht="19.5" customHeight="1">
      <c r="A23" s="74" t="s">
        <v>94</v>
      </c>
      <c r="B23" s="74" t="s">
        <v>95</v>
      </c>
      <c r="C23" s="74" t="s">
        <v>89</v>
      </c>
      <c r="D23" s="75" t="s">
        <v>106</v>
      </c>
      <c r="E23" s="75" t="s">
        <v>96</v>
      </c>
      <c r="F23" s="60">
        <f t="shared" si="0"/>
        <v>5.21</v>
      </c>
      <c r="G23" s="60">
        <v>5.21</v>
      </c>
      <c r="H23" s="60">
        <v>0</v>
      </c>
      <c r="I23" s="60">
        <v>0</v>
      </c>
      <c r="J23" s="77">
        <v>0</v>
      </c>
    </row>
    <row r="24" spans="1:10" ht="19.5" customHeight="1">
      <c r="A24" s="74" t="s">
        <v>94</v>
      </c>
      <c r="B24" s="74" t="s">
        <v>95</v>
      </c>
      <c r="C24" s="74" t="s">
        <v>84</v>
      </c>
      <c r="D24" s="75" t="s">
        <v>106</v>
      </c>
      <c r="E24" s="75" t="s">
        <v>97</v>
      </c>
      <c r="F24" s="60">
        <f t="shared" si="0"/>
        <v>1.47</v>
      </c>
      <c r="G24" s="60">
        <v>1.47</v>
      </c>
      <c r="H24" s="60">
        <v>0</v>
      </c>
      <c r="I24" s="60">
        <v>0</v>
      </c>
      <c r="J24" s="77">
        <v>0</v>
      </c>
    </row>
    <row r="25" spans="1:10" ht="19.5" customHeight="1">
      <c r="A25" s="74" t="s">
        <v>98</v>
      </c>
      <c r="B25" s="74" t="s">
        <v>89</v>
      </c>
      <c r="C25" s="74" t="s">
        <v>89</v>
      </c>
      <c r="D25" s="75" t="s">
        <v>106</v>
      </c>
      <c r="E25" s="75" t="s">
        <v>99</v>
      </c>
      <c r="F25" s="60">
        <f t="shared" si="0"/>
        <v>5.82</v>
      </c>
      <c r="G25" s="60">
        <v>5.82</v>
      </c>
      <c r="H25" s="60">
        <v>0</v>
      </c>
      <c r="I25" s="60">
        <v>0</v>
      </c>
      <c r="J25" s="77">
        <v>0</v>
      </c>
    </row>
    <row r="26" spans="1:10" ht="19.5" customHeight="1">
      <c r="A26" s="74" t="s">
        <v>102</v>
      </c>
      <c r="B26" s="74" t="s">
        <v>100</v>
      </c>
      <c r="C26" s="74" t="s">
        <v>89</v>
      </c>
      <c r="D26" s="75" t="s">
        <v>106</v>
      </c>
      <c r="E26" s="75" t="s">
        <v>103</v>
      </c>
      <c r="F26" s="60">
        <f t="shared" si="0"/>
        <v>6</v>
      </c>
      <c r="G26" s="60">
        <v>6</v>
      </c>
      <c r="H26" s="60">
        <v>0</v>
      </c>
      <c r="I26" s="60">
        <v>0</v>
      </c>
      <c r="J26" s="77">
        <v>0</v>
      </c>
    </row>
    <row r="27" spans="1:10" ht="19.5" customHeight="1">
      <c r="A27" s="74" t="s">
        <v>36</v>
      </c>
      <c r="B27" s="74" t="s">
        <v>36</v>
      </c>
      <c r="C27" s="74" t="s">
        <v>36</v>
      </c>
      <c r="D27" s="75" t="s">
        <v>36</v>
      </c>
      <c r="E27" s="75" t="s">
        <v>107</v>
      </c>
      <c r="F27" s="60">
        <f t="shared" si="0"/>
        <v>1754.15</v>
      </c>
      <c r="G27" s="60">
        <v>1181.43</v>
      </c>
      <c r="H27" s="60">
        <v>572.72</v>
      </c>
      <c r="I27" s="60">
        <v>0</v>
      </c>
      <c r="J27" s="77">
        <v>0</v>
      </c>
    </row>
    <row r="28" spans="1:10" ht="19.5" customHeight="1">
      <c r="A28" s="74" t="s">
        <v>36</v>
      </c>
      <c r="B28" s="74" t="s">
        <v>36</v>
      </c>
      <c r="C28" s="74" t="s">
        <v>36</v>
      </c>
      <c r="D28" s="75" t="s">
        <v>36</v>
      </c>
      <c r="E28" s="75" t="s">
        <v>108</v>
      </c>
      <c r="F28" s="60">
        <f t="shared" si="0"/>
        <v>124.41999999999999</v>
      </c>
      <c r="G28" s="60">
        <v>99.32</v>
      </c>
      <c r="H28" s="60">
        <v>25.1</v>
      </c>
      <c r="I28" s="60">
        <v>0</v>
      </c>
      <c r="J28" s="77">
        <v>0</v>
      </c>
    </row>
    <row r="29" spans="1:10" ht="19.5" customHeight="1">
      <c r="A29" s="74" t="s">
        <v>82</v>
      </c>
      <c r="B29" s="74" t="s">
        <v>83</v>
      </c>
      <c r="C29" s="74" t="s">
        <v>84</v>
      </c>
      <c r="D29" s="75" t="s">
        <v>109</v>
      </c>
      <c r="E29" s="75" t="s">
        <v>86</v>
      </c>
      <c r="F29" s="60">
        <f t="shared" si="0"/>
        <v>0.82</v>
      </c>
      <c r="G29" s="60">
        <v>0.82</v>
      </c>
      <c r="H29" s="60">
        <v>0</v>
      </c>
      <c r="I29" s="60">
        <v>0</v>
      </c>
      <c r="J29" s="77">
        <v>0</v>
      </c>
    </row>
    <row r="30" spans="1:10" ht="19.5" customHeight="1">
      <c r="A30" s="74" t="s">
        <v>87</v>
      </c>
      <c r="B30" s="74" t="s">
        <v>88</v>
      </c>
      <c r="C30" s="74" t="s">
        <v>89</v>
      </c>
      <c r="D30" s="75" t="s">
        <v>109</v>
      </c>
      <c r="E30" s="75" t="s">
        <v>90</v>
      </c>
      <c r="F30" s="60">
        <f t="shared" si="0"/>
        <v>0.08</v>
      </c>
      <c r="G30" s="60">
        <v>0.08</v>
      </c>
      <c r="H30" s="60">
        <v>0</v>
      </c>
      <c r="I30" s="60">
        <v>0</v>
      </c>
      <c r="J30" s="77">
        <v>0</v>
      </c>
    </row>
    <row r="31" spans="1:10" ht="19.5" customHeight="1">
      <c r="A31" s="74" t="s">
        <v>87</v>
      </c>
      <c r="B31" s="74" t="s">
        <v>88</v>
      </c>
      <c r="C31" s="74" t="s">
        <v>88</v>
      </c>
      <c r="D31" s="75" t="s">
        <v>109</v>
      </c>
      <c r="E31" s="75" t="s">
        <v>91</v>
      </c>
      <c r="F31" s="60">
        <f t="shared" si="0"/>
        <v>6.69</v>
      </c>
      <c r="G31" s="60">
        <v>6.69</v>
      </c>
      <c r="H31" s="60">
        <v>0</v>
      </c>
      <c r="I31" s="60">
        <v>0</v>
      </c>
      <c r="J31" s="77">
        <v>0</v>
      </c>
    </row>
    <row r="32" spans="1:10" ht="19.5" customHeight="1">
      <c r="A32" s="74" t="s">
        <v>94</v>
      </c>
      <c r="B32" s="74" t="s">
        <v>95</v>
      </c>
      <c r="C32" s="74" t="s">
        <v>89</v>
      </c>
      <c r="D32" s="75" t="s">
        <v>109</v>
      </c>
      <c r="E32" s="75" t="s">
        <v>96</v>
      </c>
      <c r="F32" s="60">
        <f t="shared" si="0"/>
        <v>5.7</v>
      </c>
      <c r="G32" s="60">
        <v>5.7</v>
      </c>
      <c r="H32" s="60">
        <v>0</v>
      </c>
      <c r="I32" s="60">
        <v>0</v>
      </c>
      <c r="J32" s="77">
        <v>0</v>
      </c>
    </row>
    <row r="33" spans="1:10" ht="19.5" customHeight="1">
      <c r="A33" s="74" t="s">
        <v>94</v>
      </c>
      <c r="B33" s="74" t="s">
        <v>95</v>
      </c>
      <c r="C33" s="74" t="s">
        <v>84</v>
      </c>
      <c r="D33" s="75" t="s">
        <v>109</v>
      </c>
      <c r="E33" s="75" t="s">
        <v>97</v>
      </c>
      <c r="F33" s="60">
        <f t="shared" si="0"/>
        <v>1.29</v>
      </c>
      <c r="G33" s="60">
        <v>1.29</v>
      </c>
      <c r="H33" s="60">
        <v>0</v>
      </c>
      <c r="I33" s="60">
        <v>0</v>
      </c>
      <c r="J33" s="77">
        <v>0</v>
      </c>
    </row>
    <row r="34" spans="1:10" ht="19.5" customHeight="1">
      <c r="A34" s="74" t="s">
        <v>98</v>
      </c>
      <c r="B34" s="74" t="s">
        <v>89</v>
      </c>
      <c r="C34" s="74" t="s">
        <v>89</v>
      </c>
      <c r="D34" s="75" t="s">
        <v>109</v>
      </c>
      <c r="E34" s="75" t="s">
        <v>99</v>
      </c>
      <c r="F34" s="60">
        <f t="shared" si="0"/>
        <v>71.27</v>
      </c>
      <c r="G34" s="60">
        <v>71.27</v>
      </c>
      <c r="H34" s="60">
        <v>0</v>
      </c>
      <c r="I34" s="60">
        <v>0</v>
      </c>
      <c r="J34" s="77">
        <v>0</v>
      </c>
    </row>
    <row r="35" spans="1:10" ht="19.5" customHeight="1">
      <c r="A35" s="74" t="s">
        <v>98</v>
      </c>
      <c r="B35" s="74" t="s">
        <v>89</v>
      </c>
      <c r="C35" s="74" t="s">
        <v>100</v>
      </c>
      <c r="D35" s="75" t="s">
        <v>109</v>
      </c>
      <c r="E35" s="75" t="s">
        <v>101</v>
      </c>
      <c r="F35" s="60">
        <f t="shared" si="0"/>
        <v>25.1</v>
      </c>
      <c r="G35" s="60">
        <v>0</v>
      </c>
      <c r="H35" s="60">
        <v>25.1</v>
      </c>
      <c r="I35" s="60">
        <v>0</v>
      </c>
      <c r="J35" s="77">
        <v>0</v>
      </c>
    </row>
    <row r="36" spans="1:10" ht="19.5" customHeight="1">
      <c r="A36" s="74" t="s">
        <v>102</v>
      </c>
      <c r="B36" s="74" t="s">
        <v>100</v>
      </c>
      <c r="C36" s="74" t="s">
        <v>89</v>
      </c>
      <c r="D36" s="75" t="s">
        <v>109</v>
      </c>
      <c r="E36" s="75" t="s">
        <v>103</v>
      </c>
      <c r="F36" s="60">
        <f t="shared" si="0"/>
        <v>7.3</v>
      </c>
      <c r="G36" s="60">
        <v>7.3</v>
      </c>
      <c r="H36" s="60">
        <v>0</v>
      </c>
      <c r="I36" s="60">
        <v>0</v>
      </c>
      <c r="J36" s="77">
        <v>0</v>
      </c>
    </row>
    <row r="37" spans="1:10" ht="19.5" customHeight="1">
      <c r="A37" s="74" t="s">
        <v>102</v>
      </c>
      <c r="B37" s="74" t="s">
        <v>100</v>
      </c>
      <c r="C37" s="74" t="s">
        <v>84</v>
      </c>
      <c r="D37" s="75" t="s">
        <v>109</v>
      </c>
      <c r="E37" s="75" t="s">
        <v>104</v>
      </c>
      <c r="F37" s="60">
        <f t="shared" si="0"/>
        <v>6.17</v>
      </c>
      <c r="G37" s="60">
        <v>6.17</v>
      </c>
      <c r="H37" s="60">
        <v>0</v>
      </c>
      <c r="I37" s="60">
        <v>0</v>
      </c>
      <c r="J37" s="77">
        <v>0</v>
      </c>
    </row>
    <row r="38" spans="1:10" ht="19.5" customHeight="1">
      <c r="A38" s="74" t="s">
        <v>36</v>
      </c>
      <c r="B38" s="74" t="s">
        <v>36</v>
      </c>
      <c r="C38" s="74" t="s">
        <v>36</v>
      </c>
      <c r="D38" s="75" t="s">
        <v>36</v>
      </c>
      <c r="E38" s="75" t="s">
        <v>110</v>
      </c>
      <c r="F38" s="60">
        <f t="shared" si="0"/>
        <v>1116.61</v>
      </c>
      <c r="G38" s="60">
        <v>641.81</v>
      </c>
      <c r="H38" s="60">
        <v>474.8</v>
      </c>
      <c r="I38" s="60">
        <v>0</v>
      </c>
      <c r="J38" s="77">
        <v>0</v>
      </c>
    </row>
    <row r="39" spans="1:10" ht="19.5" customHeight="1">
      <c r="A39" s="74" t="s">
        <v>82</v>
      </c>
      <c r="B39" s="74" t="s">
        <v>83</v>
      </c>
      <c r="C39" s="74" t="s">
        <v>84</v>
      </c>
      <c r="D39" s="75" t="s">
        <v>111</v>
      </c>
      <c r="E39" s="75" t="s">
        <v>86</v>
      </c>
      <c r="F39" s="60">
        <f t="shared" si="0"/>
        <v>10</v>
      </c>
      <c r="G39" s="60">
        <v>10</v>
      </c>
      <c r="H39" s="60">
        <v>0</v>
      </c>
      <c r="I39" s="60">
        <v>0</v>
      </c>
      <c r="J39" s="77">
        <v>0</v>
      </c>
    </row>
    <row r="40" spans="1:10" ht="19.5" customHeight="1">
      <c r="A40" s="74" t="s">
        <v>87</v>
      </c>
      <c r="B40" s="74" t="s">
        <v>88</v>
      </c>
      <c r="C40" s="74" t="s">
        <v>88</v>
      </c>
      <c r="D40" s="75" t="s">
        <v>111</v>
      </c>
      <c r="E40" s="75" t="s">
        <v>91</v>
      </c>
      <c r="F40" s="60">
        <f t="shared" si="0"/>
        <v>37.57</v>
      </c>
      <c r="G40" s="60">
        <v>37.57</v>
      </c>
      <c r="H40" s="60">
        <v>0</v>
      </c>
      <c r="I40" s="60">
        <v>0</v>
      </c>
      <c r="J40" s="77">
        <v>0</v>
      </c>
    </row>
    <row r="41" spans="1:10" ht="19.5" customHeight="1">
      <c r="A41" s="74" t="s">
        <v>94</v>
      </c>
      <c r="B41" s="74" t="s">
        <v>95</v>
      </c>
      <c r="C41" s="74" t="s">
        <v>89</v>
      </c>
      <c r="D41" s="75" t="s">
        <v>111</v>
      </c>
      <c r="E41" s="75" t="s">
        <v>96</v>
      </c>
      <c r="F41" s="60">
        <f t="shared" si="0"/>
        <v>28.98</v>
      </c>
      <c r="G41" s="60">
        <v>28.98</v>
      </c>
      <c r="H41" s="60">
        <v>0</v>
      </c>
      <c r="I41" s="60">
        <v>0</v>
      </c>
      <c r="J41" s="77">
        <v>0</v>
      </c>
    </row>
    <row r="42" spans="1:10" ht="19.5" customHeight="1">
      <c r="A42" s="74" t="s">
        <v>94</v>
      </c>
      <c r="B42" s="74" t="s">
        <v>95</v>
      </c>
      <c r="C42" s="74" t="s">
        <v>84</v>
      </c>
      <c r="D42" s="75" t="s">
        <v>111</v>
      </c>
      <c r="E42" s="75" t="s">
        <v>97</v>
      </c>
      <c r="F42" s="60">
        <f t="shared" si="0"/>
        <v>6.44</v>
      </c>
      <c r="G42" s="60">
        <v>6.44</v>
      </c>
      <c r="H42" s="60">
        <v>0</v>
      </c>
      <c r="I42" s="60">
        <v>0</v>
      </c>
      <c r="J42" s="77">
        <v>0</v>
      </c>
    </row>
    <row r="43" spans="1:10" ht="19.5" customHeight="1">
      <c r="A43" s="74" t="s">
        <v>98</v>
      </c>
      <c r="B43" s="74" t="s">
        <v>89</v>
      </c>
      <c r="C43" s="74" t="s">
        <v>89</v>
      </c>
      <c r="D43" s="75" t="s">
        <v>111</v>
      </c>
      <c r="E43" s="75" t="s">
        <v>99</v>
      </c>
      <c r="F43" s="60">
        <f t="shared" si="0"/>
        <v>521.83</v>
      </c>
      <c r="G43" s="60">
        <v>521.83</v>
      </c>
      <c r="H43" s="60">
        <v>0</v>
      </c>
      <c r="I43" s="60">
        <v>0</v>
      </c>
      <c r="J43" s="77">
        <v>0</v>
      </c>
    </row>
    <row r="44" spans="1:10" ht="19.5" customHeight="1">
      <c r="A44" s="74" t="s">
        <v>98</v>
      </c>
      <c r="B44" s="74" t="s">
        <v>89</v>
      </c>
      <c r="C44" s="74" t="s">
        <v>100</v>
      </c>
      <c r="D44" s="75" t="s">
        <v>111</v>
      </c>
      <c r="E44" s="75" t="s">
        <v>101</v>
      </c>
      <c r="F44" s="60">
        <f t="shared" si="0"/>
        <v>474.8</v>
      </c>
      <c r="G44" s="60">
        <v>0</v>
      </c>
      <c r="H44" s="60">
        <v>474.8</v>
      </c>
      <c r="I44" s="60">
        <v>0</v>
      </c>
      <c r="J44" s="77">
        <v>0</v>
      </c>
    </row>
    <row r="45" spans="1:10" ht="19.5" customHeight="1">
      <c r="A45" s="74" t="s">
        <v>102</v>
      </c>
      <c r="B45" s="74" t="s">
        <v>100</v>
      </c>
      <c r="C45" s="74" t="s">
        <v>89</v>
      </c>
      <c r="D45" s="75" t="s">
        <v>111</v>
      </c>
      <c r="E45" s="75" t="s">
        <v>103</v>
      </c>
      <c r="F45" s="60">
        <f t="shared" si="0"/>
        <v>36.99</v>
      </c>
      <c r="G45" s="60">
        <v>36.99</v>
      </c>
      <c r="H45" s="60">
        <v>0</v>
      </c>
      <c r="I45" s="60">
        <v>0</v>
      </c>
      <c r="J45" s="77">
        <v>0</v>
      </c>
    </row>
    <row r="46" spans="1:10" ht="19.5" customHeight="1">
      <c r="A46" s="74" t="s">
        <v>36</v>
      </c>
      <c r="B46" s="74" t="s">
        <v>36</v>
      </c>
      <c r="C46" s="74" t="s">
        <v>36</v>
      </c>
      <c r="D46" s="75" t="s">
        <v>36</v>
      </c>
      <c r="E46" s="75" t="s">
        <v>112</v>
      </c>
      <c r="F46" s="60">
        <f t="shared" si="0"/>
        <v>513.12</v>
      </c>
      <c r="G46" s="60">
        <v>440.3</v>
      </c>
      <c r="H46" s="60">
        <v>72.82</v>
      </c>
      <c r="I46" s="60">
        <v>0</v>
      </c>
      <c r="J46" s="77">
        <v>0</v>
      </c>
    </row>
    <row r="47" spans="1:10" ht="19.5" customHeight="1">
      <c r="A47" s="74" t="s">
        <v>82</v>
      </c>
      <c r="B47" s="74" t="s">
        <v>83</v>
      </c>
      <c r="C47" s="74" t="s">
        <v>84</v>
      </c>
      <c r="D47" s="75" t="s">
        <v>113</v>
      </c>
      <c r="E47" s="75" t="s">
        <v>86</v>
      </c>
      <c r="F47" s="60">
        <f t="shared" si="0"/>
        <v>6.5</v>
      </c>
      <c r="G47" s="60">
        <v>6.5</v>
      </c>
      <c r="H47" s="60">
        <v>0</v>
      </c>
      <c r="I47" s="60">
        <v>0</v>
      </c>
      <c r="J47" s="77">
        <v>0</v>
      </c>
    </row>
    <row r="48" spans="1:10" ht="19.5" customHeight="1">
      <c r="A48" s="74" t="s">
        <v>87</v>
      </c>
      <c r="B48" s="74" t="s">
        <v>88</v>
      </c>
      <c r="C48" s="74" t="s">
        <v>89</v>
      </c>
      <c r="D48" s="75" t="s">
        <v>113</v>
      </c>
      <c r="E48" s="75" t="s">
        <v>90</v>
      </c>
      <c r="F48" s="60">
        <f t="shared" si="0"/>
        <v>0.49</v>
      </c>
      <c r="G48" s="60">
        <v>0.49</v>
      </c>
      <c r="H48" s="60">
        <v>0</v>
      </c>
      <c r="I48" s="60">
        <v>0</v>
      </c>
      <c r="J48" s="77">
        <v>0</v>
      </c>
    </row>
    <row r="49" spans="1:10" ht="19.5" customHeight="1">
      <c r="A49" s="74" t="s">
        <v>87</v>
      </c>
      <c r="B49" s="74" t="s">
        <v>88</v>
      </c>
      <c r="C49" s="74" t="s">
        <v>88</v>
      </c>
      <c r="D49" s="75" t="s">
        <v>113</v>
      </c>
      <c r="E49" s="75" t="s">
        <v>91</v>
      </c>
      <c r="F49" s="60">
        <f t="shared" si="0"/>
        <v>33.39</v>
      </c>
      <c r="G49" s="60">
        <v>33.39</v>
      </c>
      <c r="H49" s="60">
        <v>0</v>
      </c>
      <c r="I49" s="60">
        <v>0</v>
      </c>
      <c r="J49" s="77">
        <v>0</v>
      </c>
    </row>
    <row r="50" spans="1:10" ht="19.5" customHeight="1">
      <c r="A50" s="74" t="s">
        <v>94</v>
      </c>
      <c r="B50" s="74" t="s">
        <v>95</v>
      </c>
      <c r="C50" s="74" t="s">
        <v>89</v>
      </c>
      <c r="D50" s="75" t="s">
        <v>113</v>
      </c>
      <c r="E50" s="75" t="s">
        <v>96</v>
      </c>
      <c r="F50" s="60">
        <f t="shared" si="0"/>
        <v>26.85</v>
      </c>
      <c r="G50" s="60">
        <v>26.85</v>
      </c>
      <c r="H50" s="60">
        <v>0</v>
      </c>
      <c r="I50" s="60">
        <v>0</v>
      </c>
      <c r="J50" s="77">
        <v>0</v>
      </c>
    </row>
    <row r="51" spans="1:10" ht="19.5" customHeight="1">
      <c r="A51" s="74" t="s">
        <v>94</v>
      </c>
      <c r="B51" s="74" t="s">
        <v>95</v>
      </c>
      <c r="C51" s="74" t="s">
        <v>84</v>
      </c>
      <c r="D51" s="75" t="s">
        <v>113</v>
      </c>
      <c r="E51" s="75" t="s">
        <v>97</v>
      </c>
      <c r="F51" s="60">
        <f t="shared" si="0"/>
        <v>6.44</v>
      </c>
      <c r="G51" s="60">
        <v>6.44</v>
      </c>
      <c r="H51" s="60">
        <v>0</v>
      </c>
      <c r="I51" s="60">
        <v>0</v>
      </c>
      <c r="J51" s="77">
        <v>0</v>
      </c>
    </row>
    <row r="52" spans="1:10" ht="19.5" customHeight="1">
      <c r="A52" s="74" t="s">
        <v>98</v>
      </c>
      <c r="B52" s="74" t="s">
        <v>89</v>
      </c>
      <c r="C52" s="74" t="s">
        <v>89</v>
      </c>
      <c r="D52" s="75" t="s">
        <v>113</v>
      </c>
      <c r="E52" s="75" t="s">
        <v>99</v>
      </c>
      <c r="F52" s="60">
        <f t="shared" si="0"/>
        <v>321.29</v>
      </c>
      <c r="G52" s="60">
        <v>321.29</v>
      </c>
      <c r="H52" s="60">
        <v>0</v>
      </c>
      <c r="I52" s="60">
        <v>0</v>
      </c>
      <c r="J52" s="77">
        <v>0</v>
      </c>
    </row>
    <row r="53" spans="1:10" ht="19.5" customHeight="1">
      <c r="A53" s="74" t="s">
        <v>98</v>
      </c>
      <c r="B53" s="74" t="s">
        <v>89</v>
      </c>
      <c r="C53" s="74" t="s">
        <v>100</v>
      </c>
      <c r="D53" s="75" t="s">
        <v>113</v>
      </c>
      <c r="E53" s="75" t="s">
        <v>101</v>
      </c>
      <c r="F53" s="60">
        <f t="shared" si="0"/>
        <v>72.82</v>
      </c>
      <c r="G53" s="60">
        <v>0</v>
      </c>
      <c r="H53" s="60">
        <v>72.82</v>
      </c>
      <c r="I53" s="60">
        <v>0</v>
      </c>
      <c r="J53" s="77">
        <v>0</v>
      </c>
    </row>
    <row r="54" spans="1:10" ht="19.5" customHeight="1">
      <c r="A54" s="74" t="s">
        <v>102</v>
      </c>
      <c r="B54" s="74" t="s">
        <v>100</v>
      </c>
      <c r="C54" s="74" t="s">
        <v>89</v>
      </c>
      <c r="D54" s="75" t="s">
        <v>113</v>
      </c>
      <c r="E54" s="75" t="s">
        <v>103</v>
      </c>
      <c r="F54" s="60">
        <f t="shared" si="0"/>
        <v>34.27</v>
      </c>
      <c r="G54" s="60">
        <v>34.27</v>
      </c>
      <c r="H54" s="60">
        <v>0</v>
      </c>
      <c r="I54" s="60">
        <v>0</v>
      </c>
      <c r="J54" s="77">
        <v>0</v>
      </c>
    </row>
    <row r="55" spans="1:10" ht="19.5" customHeight="1">
      <c r="A55" s="74" t="s">
        <v>102</v>
      </c>
      <c r="B55" s="74" t="s">
        <v>100</v>
      </c>
      <c r="C55" s="74" t="s">
        <v>84</v>
      </c>
      <c r="D55" s="75" t="s">
        <v>113</v>
      </c>
      <c r="E55" s="75" t="s">
        <v>104</v>
      </c>
      <c r="F55" s="60">
        <f t="shared" si="0"/>
        <v>11.07</v>
      </c>
      <c r="G55" s="60">
        <v>11.07</v>
      </c>
      <c r="H55" s="60">
        <v>0</v>
      </c>
      <c r="I55" s="60">
        <v>0</v>
      </c>
      <c r="J55" s="77">
        <v>0</v>
      </c>
    </row>
    <row r="56" spans="1:10" ht="19.5" customHeight="1">
      <c r="A56" s="74" t="s">
        <v>36</v>
      </c>
      <c r="B56" s="74" t="s">
        <v>36</v>
      </c>
      <c r="C56" s="74" t="s">
        <v>36</v>
      </c>
      <c r="D56" s="75" t="s">
        <v>36</v>
      </c>
      <c r="E56" s="75" t="s">
        <v>114</v>
      </c>
      <c r="F56" s="60">
        <f t="shared" si="0"/>
        <v>1408.33</v>
      </c>
      <c r="G56" s="60">
        <v>442.55</v>
      </c>
      <c r="H56" s="60">
        <v>965.78</v>
      </c>
      <c r="I56" s="60">
        <v>0</v>
      </c>
      <c r="J56" s="77">
        <v>0</v>
      </c>
    </row>
    <row r="57" spans="1:10" ht="19.5" customHeight="1">
      <c r="A57" s="74" t="s">
        <v>36</v>
      </c>
      <c r="B57" s="74" t="s">
        <v>36</v>
      </c>
      <c r="C57" s="74" t="s">
        <v>36</v>
      </c>
      <c r="D57" s="75" t="s">
        <v>36</v>
      </c>
      <c r="E57" s="75" t="s">
        <v>115</v>
      </c>
      <c r="F57" s="60">
        <f t="shared" si="0"/>
        <v>1408.33</v>
      </c>
      <c r="G57" s="60">
        <v>442.55</v>
      </c>
      <c r="H57" s="60">
        <v>965.78</v>
      </c>
      <c r="I57" s="60">
        <v>0</v>
      </c>
      <c r="J57" s="77">
        <v>0</v>
      </c>
    </row>
    <row r="58" spans="1:10" ht="19.5" customHeight="1">
      <c r="A58" s="74" t="s">
        <v>82</v>
      </c>
      <c r="B58" s="74" t="s">
        <v>83</v>
      </c>
      <c r="C58" s="74" t="s">
        <v>84</v>
      </c>
      <c r="D58" s="75" t="s">
        <v>116</v>
      </c>
      <c r="E58" s="75" t="s">
        <v>86</v>
      </c>
      <c r="F58" s="60">
        <f t="shared" si="0"/>
        <v>18</v>
      </c>
      <c r="G58" s="60">
        <v>18</v>
      </c>
      <c r="H58" s="60">
        <v>0</v>
      </c>
      <c r="I58" s="60">
        <v>0</v>
      </c>
      <c r="J58" s="77">
        <v>0</v>
      </c>
    </row>
    <row r="59" spans="1:10" ht="19.5" customHeight="1">
      <c r="A59" s="74" t="s">
        <v>87</v>
      </c>
      <c r="B59" s="74" t="s">
        <v>88</v>
      </c>
      <c r="C59" s="74" t="s">
        <v>89</v>
      </c>
      <c r="D59" s="75" t="s">
        <v>116</v>
      </c>
      <c r="E59" s="75" t="s">
        <v>90</v>
      </c>
      <c r="F59" s="60">
        <f t="shared" si="0"/>
        <v>0.1</v>
      </c>
      <c r="G59" s="60">
        <v>0.1</v>
      </c>
      <c r="H59" s="60">
        <v>0</v>
      </c>
      <c r="I59" s="60">
        <v>0</v>
      </c>
      <c r="J59" s="77">
        <v>0</v>
      </c>
    </row>
    <row r="60" spans="1:10" ht="19.5" customHeight="1">
      <c r="A60" s="74" t="s">
        <v>87</v>
      </c>
      <c r="B60" s="74" t="s">
        <v>88</v>
      </c>
      <c r="C60" s="74" t="s">
        <v>88</v>
      </c>
      <c r="D60" s="75" t="s">
        <v>116</v>
      </c>
      <c r="E60" s="75" t="s">
        <v>91</v>
      </c>
      <c r="F60" s="60">
        <f t="shared" si="0"/>
        <v>31.55</v>
      </c>
      <c r="G60" s="60">
        <v>31.55</v>
      </c>
      <c r="H60" s="60">
        <v>0</v>
      </c>
      <c r="I60" s="60">
        <v>0</v>
      </c>
      <c r="J60" s="77">
        <v>0</v>
      </c>
    </row>
    <row r="61" spans="1:10" ht="19.5" customHeight="1">
      <c r="A61" s="74" t="s">
        <v>94</v>
      </c>
      <c r="B61" s="74" t="s">
        <v>95</v>
      </c>
      <c r="C61" s="74" t="s">
        <v>89</v>
      </c>
      <c r="D61" s="75" t="s">
        <v>116</v>
      </c>
      <c r="E61" s="75" t="s">
        <v>96</v>
      </c>
      <c r="F61" s="60">
        <f t="shared" si="0"/>
        <v>25</v>
      </c>
      <c r="G61" s="60">
        <v>25</v>
      </c>
      <c r="H61" s="60">
        <v>0</v>
      </c>
      <c r="I61" s="60">
        <v>0</v>
      </c>
      <c r="J61" s="77">
        <v>0</v>
      </c>
    </row>
    <row r="62" spans="1:10" ht="19.5" customHeight="1">
      <c r="A62" s="74" t="s">
        <v>94</v>
      </c>
      <c r="B62" s="74" t="s">
        <v>95</v>
      </c>
      <c r="C62" s="74" t="s">
        <v>84</v>
      </c>
      <c r="D62" s="75" t="s">
        <v>116</v>
      </c>
      <c r="E62" s="75" t="s">
        <v>97</v>
      </c>
      <c r="F62" s="60">
        <f t="shared" si="0"/>
        <v>4.42</v>
      </c>
      <c r="G62" s="60">
        <v>4.42</v>
      </c>
      <c r="H62" s="60">
        <v>0</v>
      </c>
      <c r="I62" s="60">
        <v>0</v>
      </c>
      <c r="J62" s="77">
        <v>0</v>
      </c>
    </row>
    <row r="63" spans="1:10" ht="19.5" customHeight="1">
      <c r="A63" s="74" t="s">
        <v>98</v>
      </c>
      <c r="B63" s="74" t="s">
        <v>89</v>
      </c>
      <c r="C63" s="74" t="s">
        <v>89</v>
      </c>
      <c r="D63" s="75" t="s">
        <v>116</v>
      </c>
      <c r="E63" s="75" t="s">
        <v>99</v>
      </c>
      <c r="F63" s="60">
        <f t="shared" si="0"/>
        <v>300.57</v>
      </c>
      <c r="G63" s="60">
        <v>300.57</v>
      </c>
      <c r="H63" s="60">
        <v>0</v>
      </c>
      <c r="I63" s="60">
        <v>0</v>
      </c>
      <c r="J63" s="77">
        <v>0</v>
      </c>
    </row>
    <row r="64" spans="1:10" ht="19.5" customHeight="1">
      <c r="A64" s="74" t="s">
        <v>98</v>
      </c>
      <c r="B64" s="74" t="s">
        <v>89</v>
      </c>
      <c r="C64" s="74" t="s">
        <v>117</v>
      </c>
      <c r="D64" s="75" t="s">
        <v>116</v>
      </c>
      <c r="E64" s="75" t="s">
        <v>118</v>
      </c>
      <c r="F64" s="60">
        <f t="shared" si="0"/>
        <v>965.78</v>
      </c>
      <c r="G64" s="60">
        <v>0</v>
      </c>
      <c r="H64" s="60">
        <v>965.78</v>
      </c>
      <c r="I64" s="60">
        <v>0</v>
      </c>
      <c r="J64" s="77">
        <v>0</v>
      </c>
    </row>
    <row r="65" spans="1:10" ht="19.5" customHeight="1">
      <c r="A65" s="74" t="s">
        <v>102</v>
      </c>
      <c r="B65" s="74" t="s">
        <v>100</v>
      </c>
      <c r="C65" s="74" t="s">
        <v>89</v>
      </c>
      <c r="D65" s="75" t="s">
        <v>116</v>
      </c>
      <c r="E65" s="75" t="s">
        <v>103</v>
      </c>
      <c r="F65" s="60">
        <f t="shared" si="0"/>
        <v>31.91</v>
      </c>
      <c r="G65" s="60">
        <v>31.91</v>
      </c>
      <c r="H65" s="60">
        <v>0</v>
      </c>
      <c r="I65" s="60">
        <v>0</v>
      </c>
      <c r="J65" s="77">
        <v>0</v>
      </c>
    </row>
    <row r="66" spans="1:10" ht="19.5" customHeight="1">
      <c r="A66" s="74" t="s">
        <v>102</v>
      </c>
      <c r="B66" s="74" t="s">
        <v>100</v>
      </c>
      <c r="C66" s="74" t="s">
        <v>84</v>
      </c>
      <c r="D66" s="75" t="s">
        <v>116</v>
      </c>
      <c r="E66" s="75" t="s">
        <v>104</v>
      </c>
      <c r="F66" s="60">
        <f t="shared" si="0"/>
        <v>31</v>
      </c>
      <c r="G66" s="60">
        <v>31</v>
      </c>
      <c r="H66" s="60">
        <v>0</v>
      </c>
      <c r="I66" s="60">
        <v>0</v>
      </c>
      <c r="J66" s="77">
        <v>0</v>
      </c>
    </row>
    <row r="67" spans="1:10" ht="19.5" customHeight="1">
      <c r="A67" s="74" t="s">
        <v>36</v>
      </c>
      <c r="B67" s="74" t="s">
        <v>36</v>
      </c>
      <c r="C67" s="74" t="s">
        <v>36</v>
      </c>
      <c r="D67" s="75" t="s">
        <v>36</v>
      </c>
      <c r="E67" s="75" t="s">
        <v>119</v>
      </c>
      <c r="F67" s="60">
        <f t="shared" si="0"/>
        <v>358.17</v>
      </c>
      <c r="G67" s="60">
        <v>176.83</v>
      </c>
      <c r="H67" s="60">
        <v>181.34</v>
      </c>
      <c r="I67" s="60">
        <v>0</v>
      </c>
      <c r="J67" s="77">
        <v>0</v>
      </c>
    </row>
    <row r="68" spans="1:10" ht="19.5" customHeight="1">
      <c r="A68" s="74" t="s">
        <v>36</v>
      </c>
      <c r="B68" s="74" t="s">
        <v>36</v>
      </c>
      <c r="C68" s="74" t="s">
        <v>36</v>
      </c>
      <c r="D68" s="75" t="s">
        <v>36</v>
      </c>
      <c r="E68" s="75" t="s">
        <v>120</v>
      </c>
      <c r="F68" s="60">
        <f t="shared" si="0"/>
        <v>358.17</v>
      </c>
      <c r="G68" s="60">
        <v>176.83</v>
      </c>
      <c r="H68" s="60">
        <v>181.34</v>
      </c>
      <c r="I68" s="60">
        <v>0</v>
      </c>
      <c r="J68" s="77">
        <v>0</v>
      </c>
    </row>
    <row r="69" spans="1:10" ht="19.5" customHeight="1">
      <c r="A69" s="74" t="s">
        <v>82</v>
      </c>
      <c r="B69" s="74" t="s">
        <v>83</v>
      </c>
      <c r="C69" s="74" t="s">
        <v>84</v>
      </c>
      <c r="D69" s="75" t="s">
        <v>121</v>
      </c>
      <c r="E69" s="75" t="s">
        <v>86</v>
      </c>
      <c r="F69" s="60">
        <f t="shared" si="0"/>
        <v>0.2</v>
      </c>
      <c r="G69" s="60">
        <v>0.2</v>
      </c>
      <c r="H69" s="60">
        <v>0</v>
      </c>
      <c r="I69" s="60">
        <v>0</v>
      </c>
      <c r="J69" s="77">
        <v>0</v>
      </c>
    </row>
    <row r="70" spans="1:10" ht="19.5" customHeight="1">
      <c r="A70" s="74" t="s">
        <v>87</v>
      </c>
      <c r="B70" s="74" t="s">
        <v>88</v>
      </c>
      <c r="C70" s="74" t="s">
        <v>100</v>
      </c>
      <c r="D70" s="75" t="s">
        <v>121</v>
      </c>
      <c r="E70" s="75" t="s">
        <v>122</v>
      </c>
      <c r="F70" s="60">
        <f t="shared" si="0"/>
        <v>0.43</v>
      </c>
      <c r="G70" s="60">
        <v>0.43</v>
      </c>
      <c r="H70" s="60">
        <v>0</v>
      </c>
      <c r="I70" s="60">
        <v>0</v>
      </c>
      <c r="J70" s="77">
        <v>0</v>
      </c>
    </row>
    <row r="71" spans="1:10" ht="19.5" customHeight="1">
      <c r="A71" s="74" t="s">
        <v>87</v>
      </c>
      <c r="B71" s="74" t="s">
        <v>88</v>
      </c>
      <c r="C71" s="74" t="s">
        <v>88</v>
      </c>
      <c r="D71" s="75" t="s">
        <v>121</v>
      </c>
      <c r="E71" s="75" t="s">
        <v>91</v>
      </c>
      <c r="F71" s="60">
        <f aca="true" t="shared" si="1" ref="F71:F134">SUM(G71:J71)</f>
        <v>15.5</v>
      </c>
      <c r="G71" s="60">
        <v>15.5</v>
      </c>
      <c r="H71" s="60">
        <v>0</v>
      </c>
      <c r="I71" s="60">
        <v>0</v>
      </c>
      <c r="J71" s="77">
        <v>0</v>
      </c>
    </row>
    <row r="72" spans="1:10" ht="19.5" customHeight="1">
      <c r="A72" s="74" t="s">
        <v>87</v>
      </c>
      <c r="B72" s="74" t="s">
        <v>92</v>
      </c>
      <c r="C72" s="74" t="s">
        <v>92</v>
      </c>
      <c r="D72" s="75" t="s">
        <v>121</v>
      </c>
      <c r="E72" s="75" t="s">
        <v>93</v>
      </c>
      <c r="F72" s="60">
        <f t="shared" si="1"/>
        <v>0.78</v>
      </c>
      <c r="G72" s="60">
        <v>0.78</v>
      </c>
      <c r="H72" s="60">
        <v>0</v>
      </c>
      <c r="I72" s="60">
        <v>0</v>
      </c>
      <c r="J72" s="77">
        <v>0</v>
      </c>
    </row>
    <row r="73" spans="1:10" ht="19.5" customHeight="1">
      <c r="A73" s="74" t="s">
        <v>94</v>
      </c>
      <c r="B73" s="74" t="s">
        <v>95</v>
      </c>
      <c r="C73" s="74" t="s">
        <v>100</v>
      </c>
      <c r="D73" s="75" t="s">
        <v>121</v>
      </c>
      <c r="E73" s="75" t="s">
        <v>123</v>
      </c>
      <c r="F73" s="60">
        <f t="shared" si="1"/>
        <v>12.11</v>
      </c>
      <c r="G73" s="60">
        <v>12.11</v>
      </c>
      <c r="H73" s="60">
        <v>0</v>
      </c>
      <c r="I73" s="60">
        <v>0</v>
      </c>
      <c r="J73" s="77">
        <v>0</v>
      </c>
    </row>
    <row r="74" spans="1:10" ht="19.5" customHeight="1">
      <c r="A74" s="74" t="s">
        <v>94</v>
      </c>
      <c r="B74" s="74" t="s">
        <v>95</v>
      </c>
      <c r="C74" s="74" t="s">
        <v>84</v>
      </c>
      <c r="D74" s="75" t="s">
        <v>121</v>
      </c>
      <c r="E74" s="75" t="s">
        <v>97</v>
      </c>
      <c r="F74" s="60">
        <f t="shared" si="1"/>
        <v>2.94</v>
      </c>
      <c r="G74" s="60">
        <v>2.94</v>
      </c>
      <c r="H74" s="60">
        <v>0</v>
      </c>
      <c r="I74" s="60">
        <v>0</v>
      </c>
      <c r="J74" s="77">
        <v>0</v>
      </c>
    </row>
    <row r="75" spans="1:10" ht="19.5" customHeight="1">
      <c r="A75" s="74" t="s">
        <v>98</v>
      </c>
      <c r="B75" s="74" t="s">
        <v>89</v>
      </c>
      <c r="C75" s="74" t="s">
        <v>84</v>
      </c>
      <c r="D75" s="75" t="s">
        <v>121</v>
      </c>
      <c r="E75" s="75" t="s">
        <v>124</v>
      </c>
      <c r="F75" s="60">
        <f t="shared" si="1"/>
        <v>307.12</v>
      </c>
      <c r="G75" s="60">
        <v>125.78</v>
      </c>
      <c r="H75" s="60">
        <v>181.34</v>
      </c>
      <c r="I75" s="60">
        <v>0</v>
      </c>
      <c r="J75" s="77">
        <v>0</v>
      </c>
    </row>
    <row r="76" spans="1:10" ht="19.5" customHeight="1">
      <c r="A76" s="74" t="s">
        <v>102</v>
      </c>
      <c r="B76" s="74" t="s">
        <v>100</v>
      </c>
      <c r="C76" s="74" t="s">
        <v>89</v>
      </c>
      <c r="D76" s="75" t="s">
        <v>121</v>
      </c>
      <c r="E76" s="75" t="s">
        <v>103</v>
      </c>
      <c r="F76" s="60">
        <f t="shared" si="1"/>
        <v>15.45</v>
      </c>
      <c r="G76" s="60">
        <v>15.45</v>
      </c>
      <c r="H76" s="60">
        <v>0</v>
      </c>
      <c r="I76" s="60">
        <v>0</v>
      </c>
      <c r="J76" s="77">
        <v>0</v>
      </c>
    </row>
    <row r="77" spans="1:10" ht="19.5" customHeight="1">
      <c r="A77" s="74" t="s">
        <v>102</v>
      </c>
      <c r="B77" s="74" t="s">
        <v>100</v>
      </c>
      <c r="C77" s="74" t="s">
        <v>84</v>
      </c>
      <c r="D77" s="75" t="s">
        <v>121</v>
      </c>
      <c r="E77" s="75" t="s">
        <v>104</v>
      </c>
      <c r="F77" s="60">
        <f t="shared" si="1"/>
        <v>3.64</v>
      </c>
      <c r="G77" s="60">
        <v>3.64</v>
      </c>
      <c r="H77" s="60">
        <v>0</v>
      </c>
      <c r="I77" s="60">
        <v>0</v>
      </c>
      <c r="J77" s="77">
        <v>0</v>
      </c>
    </row>
    <row r="78" spans="1:10" ht="19.5" customHeight="1">
      <c r="A78" s="74" t="s">
        <v>36</v>
      </c>
      <c r="B78" s="74" t="s">
        <v>36</v>
      </c>
      <c r="C78" s="74" t="s">
        <v>36</v>
      </c>
      <c r="D78" s="75" t="s">
        <v>36</v>
      </c>
      <c r="E78" s="75" t="s">
        <v>125</v>
      </c>
      <c r="F78" s="60">
        <f t="shared" si="1"/>
        <v>309.32</v>
      </c>
      <c r="G78" s="60">
        <v>240.84</v>
      </c>
      <c r="H78" s="60">
        <v>68.48</v>
      </c>
      <c r="I78" s="60">
        <v>0</v>
      </c>
      <c r="J78" s="77">
        <v>0</v>
      </c>
    </row>
    <row r="79" spans="1:10" ht="19.5" customHeight="1">
      <c r="A79" s="74" t="s">
        <v>36</v>
      </c>
      <c r="B79" s="74" t="s">
        <v>36</v>
      </c>
      <c r="C79" s="74" t="s">
        <v>36</v>
      </c>
      <c r="D79" s="75" t="s">
        <v>36</v>
      </c>
      <c r="E79" s="75" t="s">
        <v>126</v>
      </c>
      <c r="F79" s="60">
        <f t="shared" si="1"/>
        <v>309.32</v>
      </c>
      <c r="G79" s="60">
        <v>240.84</v>
      </c>
      <c r="H79" s="60">
        <v>68.48</v>
      </c>
      <c r="I79" s="60">
        <v>0</v>
      </c>
      <c r="J79" s="77">
        <v>0</v>
      </c>
    </row>
    <row r="80" spans="1:10" ht="19.5" customHeight="1">
      <c r="A80" s="74" t="s">
        <v>82</v>
      </c>
      <c r="B80" s="74" t="s">
        <v>83</v>
      </c>
      <c r="C80" s="74" t="s">
        <v>84</v>
      </c>
      <c r="D80" s="75" t="s">
        <v>127</v>
      </c>
      <c r="E80" s="75" t="s">
        <v>86</v>
      </c>
      <c r="F80" s="60">
        <f t="shared" si="1"/>
        <v>4.72</v>
      </c>
      <c r="G80" s="60">
        <v>4.72</v>
      </c>
      <c r="H80" s="60">
        <v>0</v>
      </c>
      <c r="I80" s="60">
        <v>0</v>
      </c>
      <c r="J80" s="77">
        <v>0</v>
      </c>
    </row>
    <row r="81" spans="1:10" ht="19.5" customHeight="1">
      <c r="A81" s="74" t="s">
        <v>87</v>
      </c>
      <c r="B81" s="74" t="s">
        <v>88</v>
      </c>
      <c r="C81" s="74" t="s">
        <v>88</v>
      </c>
      <c r="D81" s="75" t="s">
        <v>127</v>
      </c>
      <c r="E81" s="75" t="s">
        <v>91</v>
      </c>
      <c r="F81" s="60">
        <f t="shared" si="1"/>
        <v>30.08</v>
      </c>
      <c r="G81" s="60">
        <v>30.08</v>
      </c>
      <c r="H81" s="60">
        <v>0</v>
      </c>
      <c r="I81" s="60">
        <v>0</v>
      </c>
      <c r="J81" s="77">
        <v>0</v>
      </c>
    </row>
    <row r="82" spans="1:10" ht="19.5" customHeight="1">
      <c r="A82" s="74" t="s">
        <v>87</v>
      </c>
      <c r="B82" s="74" t="s">
        <v>88</v>
      </c>
      <c r="C82" s="74" t="s">
        <v>128</v>
      </c>
      <c r="D82" s="75" t="s">
        <v>127</v>
      </c>
      <c r="E82" s="75" t="s">
        <v>129</v>
      </c>
      <c r="F82" s="60">
        <f t="shared" si="1"/>
        <v>10.38</v>
      </c>
      <c r="G82" s="60">
        <v>10.38</v>
      </c>
      <c r="H82" s="60">
        <v>0</v>
      </c>
      <c r="I82" s="60">
        <v>0</v>
      </c>
      <c r="J82" s="77">
        <v>0</v>
      </c>
    </row>
    <row r="83" spans="1:10" ht="19.5" customHeight="1">
      <c r="A83" s="74" t="s">
        <v>94</v>
      </c>
      <c r="B83" s="74" t="s">
        <v>95</v>
      </c>
      <c r="C83" s="74" t="s">
        <v>100</v>
      </c>
      <c r="D83" s="75" t="s">
        <v>127</v>
      </c>
      <c r="E83" s="75" t="s">
        <v>123</v>
      </c>
      <c r="F83" s="60">
        <f t="shared" si="1"/>
        <v>11.44</v>
      </c>
      <c r="G83" s="60">
        <v>11.44</v>
      </c>
      <c r="H83" s="60">
        <v>0</v>
      </c>
      <c r="I83" s="60">
        <v>0</v>
      </c>
      <c r="J83" s="77">
        <v>0</v>
      </c>
    </row>
    <row r="84" spans="1:10" ht="19.5" customHeight="1">
      <c r="A84" s="74" t="s">
        <v>98</v>
      </c>
      <c r="B84" s="74" t="s">
        <v>89</v>
      </c>
      <c r="C84" s="74" t="s">
        <v>92</v>
      </c>
      <c r="D84" s="75" t="s">
        <v>127</v>
      </c>
      <c r="E84" s="75" t="s">
        <v>130</v>
      </c>
      <c r="F84" s="60">
        <f t="shared" si="1"/>
        <v>231.14</v>
      </c>
      <c r="G84" s="60">
        <v>162.66</v>
      </c>
      <c r="H84" s="60">
        <v>68.48</v>
      </c>
      <c r="I84" s="60">
        <v>0</v>
      </c>
      <c r="J84" s="77">
        <v>0</v>
      </c>
    </row>
    <row r="85" spans="1:10" ht="19.5" customHeight="1">
      <c r="A85" s="74" t="s">
        <v>102</v>
      </c>
      <c r="B85" s="74" t="s">
        <v>100</v>
      </c>
      <c r="C85" s="74" t="s">
        <v>89</v>
      </c>
      <c r="D85" s="75" t="s">
        <v>127</v>
      </c>
      <c r="E85" s="75" t="s">
        <v>103</v>
      </c>
      <c r="F85" s="60">
        <f t="shared" si="1"/>
        <v>16.62</v>
      </c>
      <c r="G85" s="60">
        <v>16.62</v>
      </c>
      <c r="H85" s="60">
        <v>0</v>
      </c>
      <c r="I85" s="60">
        <v>0</v>
      </c>
      <c r="J85" s="77">
        <v>0</v>
      </c>
    </row>
    <row r="86" spans="1:10" ht="19.5" customHeight="1">
      <c r="A86" s="74" t="s">
        <v>102</v>
      </c>
      <c r="B86" s="74" t="s">
        <v>100</v>
      </c>
      <c r="C86" s="74" t="s">
        <v>84</v>
      </c>
      <c r="D86" s="75" t="s">
        <v>127</v>
      </c>
      <c r="E86" s="75" t="s">
        <v>104</v>
      </c>
      <c r="F86" s="60">
        <f t="shared" si="1"/>
        <v>4.94</v>
      </c>
      <c r="G86" s="60">
        <v>4.94</v>
      </c>
      <c r="H86" s="60">
        <v>0</v>
      </c>
      <c r="I86" s="60">
        <v>0</v>
      </c>
      <c r="J86" s="77">
        <v>0</v>
      </c>
    </row>
    <row r="87" spans="1:10" ht="19.5" customHeight="1">
      <c r="A87" s="74" t="s">
        <v>36</v>
      </c>
      <c r="B87" s="74" t="s">
        <v>36</v>
      </c>
      <c r="C87" s="74" t="s">
        <v>36</v>
      </c>
      <c r="D87" s="75" t="s">
        <v>36</v>
      </c>
      <c r="E87" s="75" t="s">
        <v>131</v>
      </c>
      <c r="F87" s="60">
        <f t="shared" si="1"/>
        <v>5886.58</v>
      </c>
      <c r="G87" s="60">
        <v>5686.58</v>
      </c>
      <c r="H87" s="60">
        <v>200</v>
      </c>
      <c r="I87" s="60">
        <v>0</v>
      </c>
      <c r="J87" s="77">
        <v>0</v>
      </c>
    </row>
    <row r="88" spans="1:10" ht="19.5" customHeight="1">
      <c r="A88" s="74" t="s">
        <v>36</v>
      </c>
      <c r="B88" s="74" t="s">
        <v>36</v>
      </c>
      <c r="C88" s="74" t="s">
        <v>36</v>
      </c>
      <c r="D88" s="75" t="s">
        <v>36</v>
      </c>
      <c r="E88" s="75" t="s">
        <v>132</v>
      </c>
      <c r="F88" s="60">
        <f t="shared" si="1"/>
        <v>5886.58</v>
      </c>
      <c r="G88" s="60">
        <v>5686.58</v>
      </c>
      <c r="H88" s="60">
        <v>200</v>
      </c>
      <c r="I88" s="60">
        <v>0</v>
      </c>
      <c r="J88" s="77">
        <v>0</v>
      </c>
    </row>
    <row r="89" spans="1:10" ht="19.5" customHeight="1">
      <c r="A89" s="74" t="s">
        <v>82</v>
      </c>
      <c r="B89" s="74" t="s">
        <v>84</v>
      </c>
      <c r="C89" s="74" t="s">
        <v>88</v>
      </c>
      <c r="D89" s="75" t="s">
        <v>133</v>
      </c>
      <c r="E89" s="75" t="s">
        <v>134</v>
      </c>
      <c r="F89" s="60">
        <f t="shared" si="1"/>
        <v>5886.58</v>
      </c>
      <c r="G89" s="60">
        <v>5686.58</v>
      </c>
      <c r="H89" s="60">
        <v>200</v>
      </c>
      <c r="I89" s="60">
        <v>0</v>
      </c>
      <c r="J89" s="77">
        <v>0</v>
      </c>
    </row>
    <row r="90" spans="1:10" ht="19.5" customHeight="1">
      <c r="A90" s="74" t="s">
        <v>36</v>
      </c>
      <c r="B90" s="74" t="s">
        <v>36</v>
      </c>
      <c r="C90" s="74" t="s">
        <v>36</v>
      </c>
      <c r="D90" s="75" t="s">
        <v>36</v>
      </c>
      <c r="E90" s="75" t="s">
        <v>135</v>
      </c>
      <c r="F90" s="60">
        <f t="shared" si="1"/>
        <v>42407.259999999995</v>
      </c>
      <c r="G90" s="60">
        <v>22228.64</v>
      </c>
      <c r="H90" s="60">
        <v>20178.62</v>
      </c>
      <c r="I90" s="60">
        <v>0</v>
      </c>
      <c r="J90" s="77">
        <v>0</v>
      </c>
    </row>
    <row r="91" spans="1:10" ht="19.5" customHeight="1">
      <c r="A91" s="74" t="s">
        <v>36</v>
      </c>
      <c r="B91" s="74" t="s">
        <v>36</v>
      </c>
      <c r="C91" s="74" t="s">
        <v>36</v>
      </c>
      <c r="D91" s="75" t="s">
        <v>36</v>
      </c>
      <c r="E91" s="75" t="s">
        <v>136</v>
      </c>
      <c r="F91" s="60">
        <f t="shared" si="1"/>
        <v>42407.259999999995</v>
      </c>
      <c r="G91" s="60">
        <v>22228.64</v>
      </c>
      <c r="H91" s="60">
        <v>20178.62</v>
      </c>
      <c r="I91" s="60">
        <v>0</v>
      </c>
      <c r="J91" s="77">
        <v>0</v>
      </c>
    </row>
    <row r="92" spans="1:10" ht="19.5" customHeight="1">
      <c r="A92" s="74" t="s">
        <v>82</v>
      </c>
      <c r="B92" s="74" t="s">
        <v>84</v>
      </c>
      <c r="C92" s="74" t="s">
        <v>88</v>
      </c>
      <c r="D92" s="75" t="s">
        <v>137</v>
      </c>
      <c r="E92" s="75" t="s">
        <v>134</v>
      </c>
      <c r="F92" s="60">
        <f t="shared" si="1"/>
        <v>42225.17</v>
      </c>
      <c r="G92" s="60">
        <v>22228.64</v>
      </c>
      <c r="H92" s="60">
        <v>19996.53</v>
      </c>
      <c r="I92" s="60">
        <v>0</v>
      </c>
      <c r="J92" s="77">
        <v>0</v>
      </c>
    </row>
    <row r="93" spans="1:10" ht="19.5" customHeight="1">
      <c r="A93" s="74" t="s">
        <v>82</v>
      </c>
      <c r="B93" s="74" t="s">
        <v>83</v>
      </c>
      <c r="C93" s="74" t="s">
        <v>84</v>
      </c>
      <c r="D93" s="75" t="s">
        <v>137</v>
      </c>
      <c r="E93" s="75" t="s">
        <v>86</v>
      </c>
      <c r="F93" s="60">
        <f t="shared" si="1"/>
        <v>48.1</v>
      </c>
      <c r="G93" s="60">
        <v>0</v>
      </c>
      <c r="H93" s="60">
        <v>48.1</v>
      </c>
      <c r="I93" s="60">
        <v>0</v>
      </c>
      <c r="J93" s="77">
        <v>0</v>
      </c>
    </row>
    <row r="94" spans="1:10" ht="19.5" customHeight="1">
      <c r="A94" s="74" t="s">
        <v>82</v>
      </c>
      <c r="B94" s="74" t="s">
        <v>92</v>
      </c>
      <c r="C94" s="74" t="s">
        <v>92</v>
      </c>
      <c r="D94" s="75" t="s">
        <v>137</v>
      </c>
      <c r="E94" s="75" t="s">
        <v>138</v>
      </c>
      <c r="F94" s="60">
        <f t="shared" si="1"/>
        <v>94.99</v>
      </c>
      <c r="G94" s="60">
        <v>0</v>
      </c>
      <c r="H94" s="60">
        <v>94.99</v>
      </c>
      <c r="I94" s="60">
        <v>0</v>
      </c>
      <c r="J94" s="77">
        <v>0</v>
      </c>
    </row>
    <row r="95" spans="1:10" ht="19.5" customHeight="1">
      <c r="A95" s="74" t="s">
        <v>139</v>
      </c>
      <c r="B95" s="74" t="s">
        <v>100</v>
      </c>
      <c r="C95" s="74" t="s">
        <v>128</v>
      </c>
      <c r="D95" s="75" t="s">
        <v>137</v>
      </c>
      <c r="E95" s="75" t="s">
        <v>140</v>
      </c>
      <c r="F95" s="60">
        <f t="shared" si="1"/>
        <v>39</v>
      </c>
      <c r="G95" s="60">
        <v>0</v>
      </c>
      <c r="H95" s="60">
        <v>39</v>
      </c>
      <c r="I95" s="60">
        <v>0</v>
      </c>
      <c r="J95" s="77">
        <v>0</v>
      </c>
    </row>
    <row r="96" spans="1:10" ht="19.5" customHeight="1">
      <c r="A96" s="74" t="s">
        <v>36</v>
      </c>
      <c r="B96" s="74" t="s">
        <v>36</v>
      </c>
      <c r="C96" s="74" t="s">
        <v>36</v>
      </c>
      <c r="D96" s="75" t="s">
        <v>36</v>
      </c>
      <c r="E96" s="75" t="s">
        <v>141</v>
      </c>
      <c r="F96" s="60">
        <f t="shared" si="1"/>
        <v>8054.08</v>
      </c>
      <c r="G96" s="60">
        <v>3639.72</v>
      </c>
      <c r="H96" s="60">
        <v>4414.36</v>
      </c>
      <c r="I96" s="60">
        <v>0</v>
      </c>
      <c r="J96" s="77">
        <v>0</v>
      </c>
    </row>
    <row r="97" spans="1:10" ht="19.5" customHeight="1">
      <c r="A97" s="74" t="s">
        <v>36</v>
      </c>
      <c r="B97" s="74" t="s">
        <v>36</v>
      </c>
      <c r="C97" s="74" t="s">
        <v>36</v>
      </c>
      <c r="D97" s="75" t="s">
        <v>36</v>
      </c>
      <c r="E97" s="75" t="s">
        <v>142</v>
      </c>
      <c r="F97" s="60">
        <f t="shared" si="1"/>
        <v>195.39</v>
      </c>
      <c r="G97" s="60">
        <v>135.89</v>
      </c>
      <c r="H97" s="60">
        <v>59.5</v>
      </c>
      <c r="I97" s="60">
        <v>0</v>
      </c>
      <c r="J97" s="77">
        <v>0</v>
      </c>
    </row>
    <row r="98" spans="1:10" ht="19.5" customHeight="1">
      <c r="A98" s="74" t="s">
        <v>82</v>
      </c>
      <c r="B98" s="74" t="s">
        <v>83</v>
      </c>
      <c r="C98" s="74" t="s">
        <v>84</v>
      </c>
      <c r="D98" s="75" t="s">
        <v>143</v>
      </c>
      <c r="E98" s="75" t="s">
        <v>86</v>
      </c>
      <c r="F98" s="60">
        <f t="shared" si="1"/>
        <v>3</v>
      </c>
      <c r="G98" s="60">
        <v>3</v>
      </c>
      <c r="H98" s="60">
        <v>0</v>
      </c>
      <c r="I98" s="60">
        <v>0</v>
      </c>
      <c r="J98" s="77">
        <v>0</v>
      </c>
    </row>
    <row r="99" spans="1:10" ht="19.5" customHeight="1">
      <c r="A99" s="74" t="s">
        <v>87</v>
      </c>
      <c r="B99" s="74" t="s">
        <v>88</v>
      </c>
      <c r="C99" s="74" t="s">
        <v>88</v>
      </c>
      <c r="D99" s="75" t="s">
        <v>143</v>
      </c>
      <c r="E99" s="75" t="s">
        <v>91</v>
      </c>
      <c r="F99" s="60">
        <f t="shared" si="1"/>
        <v>9.3</v>
      </c>
      <c r="G99" s="60">
        <v>9.3</v>
      </c>
      <c r="H99" s="60">
        <v>0</v>
      </c>
      <c r="I99" s="60">
        <v>0</v>
      </c>
      <c r="J99" s="77">
        <v>0</v>
      </c>
    </row>
    <row r="100" spans="1:10" ht="19.5" customHeight="1">
      <c r="A100" s="74" t="s">
        <v>87</v>
      </c>
      <c r="B100" s="74" t="s">
        <v>88</v>
      </c>
      <c r="C100" s="74" t="s">
        <v>128</v>
      </c>
      <c r="D100" s="75" t="s">
        <v>143</v>
      </c>
      <c r="E100" s="75" t="s">
        <v>129</v>
      </c>
      <c r="F100" s="60">
        <f t="shared" si="1"/>
        <v>4.65</v>
      </c>
      <c r="G100" s="60">
        <v>4.65</v>
      </c>
      <c r="H100" s="60">
        <v>0</v>
      </c>
      <c r="I100" s="60">
        <v>0</v>
      </c>
      <c r="J100" s="77">
        <v>0</v>
      </c>
    </row>
    <row r="101" spans="1:10" ht="19.5" customHeight="1">
      <c r="A101" s="74" t="s">
        <v>94</v>
      </c>
      <c r="B101" s="74" t="s">
        <v>95</v>
      </c>
      <c r="C101" s="74" t="s">
        <v>100</v>
      </c>
      <c r="D101" s="75" t="s">
        <v>143</v>
      </c>
      <c r="E101" s="75" t="s">
        <v>123</v>
      </c>
      <c r="F101" s="60">
        <f t="shared" si="1"/>
        <v>7.5</v>
      </c>
      <c r="G101" s="60">
        <v>7.5</v>
      </c>
      <c r="H101" s="60">
        <v>0</v>
      </c>
      <c r="I101" s="60">
        <v>0</v>
      </c>
      <c r="J101" s="77">
        <v>0</v>
      </c>
    </row>
    <row r="102" spans="1:10" ht="19.5" customHeight="1">
      <c r="A102" s="74" t="s">
        <v>98</v>
      </c>
      <c r="B102" s="74" t="s">
        <v>89</v>
      </c>
      <c r="C102" s="74" t="s">
        <v>92</v>
      </c>
      <c r="D102" s="75" t="s">
        <v>143</v>
      </c>
      <c r="E102" s="75" t="s">
        <v>130</v>
      </c>
      <c r="F102" s="60">
        <f t="shared" si="1"/>
        <v>163.94</v>
      </c>
      <c r="G102" s="60">
        <v>104.44</v>
      </c>
      <c r="H102" s="60">
        <v>59.5</v>
      </c>
      <c r="I102" s="60">
        <v>0</v>
      </c>
      <c r="J102" s="77">
        <v>0</v>
      </c>
    </row>
    <row r="103" spans="1:10" ht="19.5" customHeight="1">
      <c r="A103" s="74" t="s">
        <v>102</v>
      </c>
      <c r="B103" s="74" t="s">
        <v>100</v>
      </c>
      <c r="C103" s="74" t="s">
        <v>89</v>
      </c>
      <c r="D103" s="75" t="s">
        <v>143</v>
      </c>
      <c r="E103" s="75" t="s">
        <v>103</v>
      </c>
      <c r="F103" s="60">
        <f t="shared" si="1"/>
        <v>7</v>
      </c>
      <c r="G103" s="60">
        <v>7</v>
      </c>
      <c r="H103" s="60">
        <v>0</v>
      </c>
      <c r="I103" s="60">
        <v>0</v>
      </c>
      <c r="J103" s="77">
        <v>0</v>
      </c>
    </row>
    <row r="104" spans="1:10" ht="19.5" customHeight="1">
      <c r="A104" s="74" t="s">
        <v>36</v>
      </c>
      <c r="B104" s="74" t="s">
        <v>36</v>
      </c>
      <c r="C104" s="74" t="s">
        <v>36</v>
      </c>
      <c r="D104" s="75" t="s">
        <v>36</v>
      </c>
      <c r="E104" s="75" t="s">
        <v>144</v>
      </c>
      <c r="F104" s="60">
        <f t="shared" si="1"/>
        <v>81.04</v>
      </c>
      <c r="G104" s="60">
        <v>81.04</v>
      </c>
      <c r="H104" s="60">
        <v>0</v>
      </c>
      <c r="I104" s="60">
        <v>0</v>
      </c>
      <c r="J104" s="77">
        <v>0</v>
      </c>
    </row>
    <row r="105" spans="1:10" ht="19.5" customHeight="1">
      <c r="A105" s="74" t="s">
        <v>87</v>
      </c>
      <c r="B105" s="74" t="s">
        <v>88</v>
      </c>
      <c r="C105" s="74" t="s">
        <v>88</v>
      </c>
      <c r="D105" s="75" t="s">
        <v>145</v>
      </c>
      <c r="E105" s="75" t="s">
        <v>91</v>
      </c>
      <c r="F105" s="60">
        <f t="shared" si="1"/>
        <v>2.8</v>
      </c>
      <c r="G105" s="60">
        <v>2.8</v>
      </c>
      <c r="H105" s="60">
        <v>0</v>
      </c>
      <c r="I105" s="60">
        <v>0</v>
      </c>
      <c r="J105" s="77">
        <v>0</v>
      </c>
    </row>
    <row r="106" spans="1:10" ht="19.5" customHeight="1">
      <c r="A106" s="74" t="s">
        <v>87</v>
      </c>
      <c r="B106" s="74" t="s">
        <v>88</v>
      </c>
      <c r="C106" s="74" t="s">
        <v>128</v>
      </c>
      <c r="D106" s="75" t="s">
        <v>145</v>
      </c>
      <c r="E106" s="75" t="s">
        <v>129</v>
      </c>
      <c r="F106" s="60">
        <f t="shared" si="1"/>
        <v>1.8</v>
      </c>
      <c r="G106" s="60">
        <v>1.8</v>
      </c>
      <c r="H106" s="60">
        <v>0</v>
      </c>
      <c r="I106" s="60">
        <v>0</v>
      </c>
      <c r="J106" s="77">
        <v>0</v>
      </c>
    </row>
    <row r="107" spans="1:10" ht="19.5" customHeight="1">
      <c r="A107" s="74" t="s">
        <v>94</v>
      </c>
      <c r="B107" s="74" t="s">
        <v>95</v>
      </c>
      <c r="C107" s="74" t="s">
        <v>100</v>
      </c>
      <c r="D107" s="75" t="s">
        <v>145</v>
      </c>
      <c r="E107" s="75" t="s">
        <v>123</v>
      </c>
      <c r="F107" s="60">
        <f t="shared" si="1"/>
        <v>2.2</v>
      </c>
      <c r="G107" s="60">
        <v>2.2</v>
      </c>
      <c r="H107" s="60">
        <v>0</v>
      </c>
      <c r="I107" s="60">
        <v>0</v>
      </c>
      <c r="J107" s="77">
        <v>0</v>
      </c>
    </row>
    <row r="108" spans="1:10" ht="19.5" customHeight="1">
      <c r="A108" s="74" t="s">
        <v>98</v>
      </c>
      <c r="B108" s="74" t="s">
        <v>89</v>
      </c>
      <c r="C108" s="74" t="s">
        <v>92</v>
      </c>
      <c r="D108" s="75" t="s">
        <v>145</v>
      </c>
      <c r="E108" s="75" t="s">
        <v>130</v>
      </c>
      <c r="F108" s="60">
        <f t="shared" si="1"/>
        <v>71.94</v>
      </c>
      <c r="G108" s="60">
        <v>71.94</v>
      </c>
      <c r="H108" s="60">
        <v>0</v>
      </c>
      <c r="I108" s="60">
        <v>0</v>
      </c>
      <c r="J108" s="77">
        <v>0</v>
      </c>
    </row>
    <row r="109" spans="1:10" ht="19.5" customHeight="1">
      <c r="A109" s="74" t="s">
        <v>102</v>
      </c>
      <c r="B109" s="74" t="s">
        <v>100</v>
      </c>
      <c r="C109" s="74" t="s">
        <v>89</v>
      </c>
      <c r="D109" s="75" t="s">
        <v>145</v>
      </c>
      <c r="E109" s="75" t="s">
        <v>103</v>
      </c>
      <c r="F109" s="60">
        <f t="shared" si="1"/>
        <v>2.3</v>
      </c>
      <c r="G109" s="60">
        <v>2.3</v>
      </c>
      <c r="H109" s="60">
        <v>0</v>
      </c>
      <c r="I109" s="60">
        <v>0</v>
      </c>
      <c r="J109" s="77">
        <v>0</v>
      </c>
    </row>
    <row r="110" spans="1:10" ht="19.5" customHeight="1">
      <c r="A110" s="74" t="s">
        <v>36</v>
      </c>
      <c r="B110" s="74" t="s">
        <v>36</v>
      </c>
      <c r="C110" s="74" t="s">
        <v>36</v>
      </c>
      <c r="D110" s="75" t="s">
        <v>36</v>
      </c>
      <c r="E110" s="75" t="s">
        <v>146</v>
      </c>
      <c r="F110" s="60">
        <f t="shared" si="1"/>
        <v>991.89</v>
      </c>
      <c r="G110" s="60">
        <v>735.49</v>
      </c>
      <c r="H110" s="60">
        <v>256.4</v>
      </c>
      <c r="I110" s="60">
        <v>0</v>
      </c>
      <c r="J110" s="77">
        <v>0</v>
      </c>
    </row>
    <row r="111" spans="1:10" ht="19.5" customHeight="1">
      <c r="A111" s="74" t="s">
        <v>82</v>
      </c>
      <c r="B111" s="74" t="s">
        <v>83</v>
      </c>
      <c r="C111" s="74" t="s">
        <v>84</v>
      </c>
      <c r="D111" s="75" t="s">
        <v>147</v>
      </c>
      <c r="E111" s="75" t="s">
        <v>86</v>
      </c>
      <c r="F111" s="60">
        <f t="shared" si="1"/>
        <v>5</v>
      </c>
      <c r="G111" s="60">
        <v>5</v>
      </c>
      <c r="H111" s="60">
        <v>0</v>
      </c>
      <c r="I111" s="60">
        <v>0</v>
      </c>
      <c r="J111" s="77">
        <v>0</v>
      </c>
    </row>
    <row r="112" spans="1:10" ht="19.5" customHeight="1">
      <c r="A112" s="74" t="s">
        <v>87</v>
      </c>
      <c r="B112" s="74" t="s">
        <v>88</v>
      </c>
      <c r="C112" s="74" t="s">
        <v>88</v>
      </c>
      <c r="D112" s="75" t="s">
        <v>147</v>
      </c>
      <c r="E112" s="75" t="s">
        <v>91</v>
      </c>
      <c r="F112" s="60">
        <f t="shared" si="1"/>
        <v>45.14</v>
      </c>
      <c r="G112" s="60">
        <v>45.14</v>
      </c>
      <c r="H112" s="60">
        <v>0</v>
      </c>
      <c r="I112" s="60">
        <v>0</v>
      </c>
      <c r="J112" s="77">
        <v>0</v>
      </c>
    </row>
    <row r="113" spans="1:10" ht="19.5" customHeight="1">
      <c r="A113" s="74" t="s">
        <v>87</v>
      </c>
      <c r="B113" s="74" t="s">
        <v>88</v>
      </c>
      <c r="C113" s="74" t="s">
        <v>128</v>
      </c>
      <c r="D113" s="75" t="s">
        <v>147</v>
      </c>
      <c r="E113" s="75" t="s">
        <v>129</v>
      </c>
      <c r="F113" s="60">
        <f t="shared" si="1"/>
        <v>26.14</v>
      </c>
      <c r="G113" s="60">
        <v>26.14</v>
      </c>
      <c r="H113" s="60">
        <v>0</v>
      </c>
      <c r="I113" s="60">
        <v>0</v>
      </c>
      <c r="J113" s="77">
        <v>0</v>
      </c>
    </row>
    <row r="114" spans="1:10" ht="19.5" customHeight="1">
      <c r="A114" s="74" t="s">
        <v>94</v>
      </c>
      <c r="B114" s="74" t="s">
        <v>95</v>
      </c>
      <c r="C114" s="74" t="s">
        <v>100</v>
      </c>
      <c r="D114" s="75" t="s">
        <v>147</v>
      </c>
      <c r="E114" s="75" t="s">
        <v>123</v>
      </c>
      <c r="F114" s="60">
        <f t="shared" si="1"/>
        <v>27.54</v>
      </c>
      <c r="G114" s="60">
        <v>27.54</v>
      </c>
      <c r="H114" s="60">
        <v>0</v>
      </c>
      <c r="I114" s="60">
        <v>0</v>
      </c>
      <c r="J114" s="77">
        <v>0</v>
      </c>
    </row>
    <row r="115" spans="1:10" ht="19.5" customHeight="1">
      <c r="A115" s="74" t="s">
        <v>98</v>
      </c>
      <c r="B115" s="74" t="s">
        <v>89</v>
      </c>
      <c r="C115" s="74" t="s">
        <v>92</v>
      </c>
      <c r="D115" s="75" t="s">
        <v>147</v>
      </c>
      <c r="E115" s="75" t="s">
        <v>130</v>
      </c>
      <c r="F115" s="60">
        <f t="shared" si="1"/>
        <v>849.6999999999999</v>
      </c>
      <c r="G115" s="60">
        <v>593.3</v>
      </c>
      <c r="H115" s="60">
        <v>256.4</v>
      </c>
      <c r="I115" s="60">
        <v>0</v>
      </c>
      <c r="J115" s="77">
        <v>0</v>
      </c>
    </row>
    <row r="116" spans="1:10" ht="19.5" customHeight="1">
      <c r="A116" s="74" t="s">
        <v>102</v>
      </c>
      <c r="B116" s="74" t="s">
        <v>100</v>
      </c>
      <c r="C116" s="74" t="s">
        <v>89</v>
      </c>
      <c r="D116" s="75" t="s">
        <v>147</v>
      </c>
      <c r="E116" s="75" t="s">
        <v>103</v>
      </c>
      <c r="F116" s="60">
        <f t="shared" si="1"/>
        <v>36.86</v>
      </c>
      <c r="G116" s="60">
        <v>36.86</v>
      </c>
      <c r="H116" s="60">
        <v>0</v>
      </c>
      <c r="I116" s="60">
        <v>0</v>
      </c>
      <c r="J116" s="77">
        <v>0</v>
      </c>
    </row>
    <row r="117" spans="1:10" ht="19.5" customHeight="1">
      <c r="A117" s="74" t="s">
        <v>102</v>
      </c>
      <c r="B117" s="74" t="s">
        <v>100</v>
      </c>
      <c r="C117" s="74" t="s">
        <v>84</v>
      </c>
      <c r="D117" s="75" t="s">
        <v>147</v>
      </c>
      <c r="E117" s="75" t="s">
        <v>104</v>
      </c>
      <c r="F117" s="60">
        <f t="shared" si="1"/>
        <v>1.51</v>
      </c>
      <c r="G117" s="60">
        <v>1.51</v>
      </c>
      <c r="H117" s="60">
        <v>0</v>
      </c>
      <c r="I117" s="60">
        <v>0</v>
      </c>
      <c r="J117" s="77">
        <v>0</v>
      </c>
    </row>
    <row r="118" spans="1:10" ht="19.5" customHeight="1">
      <c r="A118" s="74" t="s">
        <v>36</v>
      </c>
      <c r="B118" s="74" t="s">
        <v>36</v>
      </c>
      <c r="C118" s="74" t="s">
        <v>36</v>
      </c>
      <c r="D118" s="75" t="s">
        <v>36</v>
      </c>
      <c r="E118" s="75" t="s">
        <v>148</v>
      </c>
      <c r="F118" s="60">
        <f t="shared" si="1"/>
        <v>429.6</v>
      </c>
      <c r="G118" s="60">
        <v>216.67</v>
      </c>
      <c r="H118" s="60">
        <v>212.93</v>
      </c>
      <c r="I118" s="60">
        <v>0</v>
      </c>
      <c r="J118" s="77">
        <v>0</v>
      </c>
    </row>
    <row r="119" spans="1:10" ht="19.5" customHeight="1">
      <c r="A119" s="74" t="s">
        <v>149</v>
      </c>
      <c r="B119" s="74" t="s">
        <v>128</v>
      </c>
      <c r="C119" s="74" t="s">
        <v>92</v>
      </c>
      <c r="D119" s="75" t="s">
        <v>150</v>
      </c>
      <c r="E119" s="75" t="s">
        <v>151</v>
      </c>
      <c r="F119" s="60">
        <f t="shared" si="1"/>
        <v>140</v>
      </c>
      <c r="G119" s="60">
        <v>0</v>
      </c>
      <c r="H119" s="60">
        <v>140</v>
      </c>
      <c r="I119" s="60">
        <v>0</v>
      </c>
      <c r="J119" s="77">
        <v>0</v>
      </c>
    </row>
    <row r="120" spans="1:10" ht="19.5" customHeight="1">
      <c r="A120" s="74" t="s">
        <v>82</v>
      </c>
      <c r="B120" s="74" t="s">
        <v>83</v>
      </c>
      <c r="C120" s="74" t="s">
        <v>84</v>
      </c>
      <c r="D120" s="75" t="s">
        <v>150</v>
      </c>
      <c r="E120" s="75" t="s">
        <v>86</v>
      </c>
      <c r="F120" s="60">
        <f t="shared" si="1"/>
        <v>1</v>
      </c>
      <c r="G120" s="60">
        <v>1</v>
      </c>
      <c r="H120" s="60">
        <v>0</v>
      </c>
      <c r="I120" s="60">
        <v>0</v>
      </c>
      <c r="J120" s="77">
        <v>0</v>
      </c>
    </row>
    <row r="121" spans="1:10" ht="19.5" customHeight="1">
      <c r="A121" s="74" t="s">
        <v>87</v>
      </c>
      <c r="B121" s="74" t="s">
        <v>88</v>
      </c>
      <c r="C121" s="74" t="s">
        <v>88</v>
      </c>
      <c r="D121" s="75" t="s">
        <v>150</v>
      </c>
      <c r="E121" s="75" t="s">
        <v>91</v>
      </c>
      <c r="F121" s="60">
        <f t="shared" si="1"/>
        <v>18.6</v>
      </c>
      <c r="G121" s="60">
        <v>18.6</v>
      </c>
      <c r="H121" s="60">
        <v>0</v>
      </c>
      <c r="I121" s="60">
        <v>0</v>
      </c>
      <c r="J121" s="77">
        <v>0</v>
      </c>
    </row>
    <row r="122" spans="1:10" ht="19.5" customHeight="1">
      <c r="A122" s="74" t="s">
        <v>87</v>
      </c>
      <c r="B122" s="74" t="s">
        <v>88</v>
      </c>
      <c r="C122" s="74" t="s">
        <v>128</v>
      </c>
      <c r="D122" s="75" t="s">
        <v>150</v>
      </c>
      <c r="E122" s="75" t="s">
        <v>129</v>
      </c>
      <c r="F122" s="60">
        <f t="shared" si="1"/>
        <v>9.3</v>
      </c>
      <c r="G122" s="60">
        <v>9.3</v>
      </c>
      <c r="H122" s="60">
        <v>0</v>
      </c>
      <c r="I122" s="60">
        <v>0</v>
      </c>
      <c r="J122" s="77">
        <v>0</v>
      </c>
    </row>
    <row r="123" spans="1:10" ht="19.5" customHeight="1">
      <c r="A123" s="74" t="s">
        <v>94</v>
      </c>
      <c r="B123" s="74" t="s">
        <v>95</v>
      </c>
      <c r="C123" s="74" t="s">
        <v>100</v>
      </c>
      <c r="D123" s="75" t="s">
        <v>150</v>
      </c>
      <c r="E123" s="75" t="s">
        <v>123</v>
      </c>
      <c r="F123" s="60">
        <f t="shared" si="1"/>
        <v>13.85</v>
      </c>
      <c r="G123" s="60">
        <v>13.85</v>
      </c>
      <c r="H123" s="60">
        <v>0</v>
      </c>
      <c r="I123" s="60">
        <v>0</v>
      </c>
      <c r="J123" s="77">
        <v>0</v>
      </c>
    </row>
    <row r="124" spans="1:10" ht="19.5" customHeight="1">
      <c r="A124" s="74" t="s">
        <v>98</v>
      </c>
      <c r="B124" s="74" t="s">
        <v>89</v>
      </c>
      <c r="C124" s="74" t="s">
        <v>92</v>
      </c>
      <c r="D124" s="75" t="s">
        <v>150</v>
      </c>
      <c r="E124" s="75" t="s">
        <v>130</v>
      </c>
      <c r="F124" s="60">
        <f t="shared" si="1"/>
        <v>221.8</v>
      </c>
      <c r="G124" s="60">
        <v>148.87</v>
      </c>
      <c r="H124" s="60">
        <v>72.93</v>
      </c>
      <c r="I124" s="60">
        <v>0</v>
      </c>
      <c r="J124" s="77">
        <v>0</v>
      </c>
    </row>
    <row r="125" spans="1:10" ht="19.5" customHeight="1">
      <c r="A125" s="74" t="s">
        <v>102</v>
      </c>
      <c r="B125" s="74" t="s">
        <v>100</v>
      </c>
      <c r="C125" s="74" t="s">
        <v>89</v>
      </c>
      <c r="D125" s="75" t="s">
        <v>150</v>
      </c>
      <c r="E125" s="75" t="s">
        <v>103</v>
      </c>
      <c r="F125" s="60">
        <f t="shared" si="1"/>
        <v>13.84</v>
      </c>
      <c r="G125" s="60">
        <v>13.84</v>
      </c>
      <c r="H125" s="60">
        <v>0</v>
      </c>
      <c r="I125" s="60">
        <v>0</v>
      </c>
      <c r="J125" s="77">
        <v>0</v>
      </c>
    </row>
    <row r="126" spans="1:10" ht="19.5" customHeight="1">
      <c r="A126" s="74" t="s">
        <v>102</v>
      </c>
      <c r="B126" s="74" t="s">
        <v>100</v>
      </c>
      <c r="C126" s="74" t="s">
        <v>84</v>
      </c>
      <c r="D126" s="75" t="s">
        <v>150</v>
      </c>
      <c r="E126" s="75" t="s">
        <v>104</v>
      </c>
      <c r="F126" s="60">
        <f t="shared" si="1"/>
        <v>11.21</v>
      </c>
      <c r="G126" s="60">
        <v>11.21</v>
      </c>
      <c r="H126" s="60">
        <v>0</v>
      </c>
      <c r="I126" s="60">
        <v>0</v>
      </c>
      <c r="J126" s="77">
        <v>0</v>
      </c>
    </row>
    <row r="127" spans="1:10" ht="19.5" customHeight="1">
      <c r="A127" s="74" t="s">
        <v>36</v>
      </c>
      <c r="B127" s="74" t="s">
        <v>36</v>
      </c>
      <c r="C127" s="74" t="s">
        <v>36</v>
      </c>
      <c r="D127" s="75" t="s">
        <v>36</v>
      </c>
      <c r="E127" s="75" t="s">
        <v>152</v>
      </c>
      <c r="F127" s="60">
        <f t="shared" si="1"/>
        <v>6356.16</v>
      </c>
      <c r="G127" s="60">
        <v>2470.63</v>
      </c>
      <c r="H127" s="60">
        <v>3885.53</v>
      </c>
      <c r="I127" s="60">
        <v>0</v>
      </c>
      <c r="J127" s="77">
        <v>0</v>
      </c>
    </row>
    <row r="128" spans="1:10" ht="19.5" customHeight="1">
      <c r="A128" s="74" t="s">
        <v>82</v>
      </c>
      <c r="B128" s="74" t="s">
        <v>83</v>
      </c>
      <c r="C128" s="74" t="s">
        <v>84</v>
      </c>
      <c r="D128" s="75" t="s">
        <v>153</v>
      </c>
      <c r="E128" s="75" t="s">
        <v>86</v>
      </c>
      <c r="F128" s="60">
        <f t="shared" si="1"/>
        <v>12</v>
      </c>
      <c r="G128" s="60">
        <v>12</v>
      </c>
      <c r="H128" s="60">
        <v>0</v>
      </c>
      <c r="I128" s="60">
        <v>0</v>
      </c>
      <c r="J128" s="77">
        <v>0</v>
      </c>
    </row>
    <row r="129" spans="1:10" ht="19.5" customHeight="1">
      <c r="A129" s="74" t="s">
        <v>87</v>
      </c>
      <c r="B129" s="74" t="s">
        <v>88</v>
      </c>
      <c r="C129" s="74" t="s">
        <v>88</v>
      </c>
      <c r="D129" s="75" t="s">
        <v>153</v>
      </c>
      <c r="E129" s="75" t="s">
        <v>91</v>
      </c>
      <c r="F129" s="60">
        <f t="shared" si="1"/>
        <v>60</v>
      </c>
      <c r="G129" s="60">
        <v>60</v>
      </c>
      <c r="H129" s="60">
        <v>0</v>
      </c>
      <c r="I129" s="60">
        <v>0</v>
      </c>
      <c r="J129" s="77">
        <v>0</v>
      </c>
    </row>
    <row r="130" spans="1:10" ht="19.5" customHeight="1">
      <c r="A130" s="74" t="s">
        <v>87</v>
      </c>
      <c r="B130" s="74" t="s">
        <v>88</v>
      </c>
      <c r="C130" s="74" t="s">
        <v>128</v>
      </c>
      <c r="D130" s="75" t="s">
        <v>153</v>
      </c>
      <c r="E130" s="75" t="s">
        <v>129</v>
      </c>
      <c r="F130" s="60">
        <f t="shared" si="1"/>
        <v>25</v>
      </c>
      <c r="G130" s="60">
        <v>25</v>
      </c>
      <c r="H130" s="60">
        <v>0</v>
      </c>
      <c r="I130" s="60">
        <v>0</v>
      </c>
      <c r="J130" s="77">
        <v>0</v>
      </c>
    </row>
    <row r="131" spans="1:10" ht="19.5" customHeight="1">
      <c r="A131" s="74" t="s">
        <v>87</v>
      </c>
      <c r="B131" s="74" t="s">
        <v>92</v>
      </c>
      <c r="C131" s="74" t="s">
        <v>92</v>
      </c>
      <c r="D131" s="75" t="s">
        <v>153</v>
      </c>
      <c r="E131" s="75" t="s">
        <v>93</v>
      </c>
      <c r="F131" s="60">
        <f t="shared" si="1"/>
        <v>6.93</v>
      </c>
      <c r="G131" s="60">
        <v>6.93</v>
      </c>
      <c r="H131" s="60">
        <v>0</v>
      </c>
      <c r="I131" s="60">
        <v>0</v>
      </c>
      <c r="J131" s="77">
        <v>0</v>
      </c>
    </row>
    <row r="132" spans="1:10" ht="19.5" customHeight="1">
      <c r="A132" s="74" t="s">
        <v>94</v>
      </c>
      <c r="B132" s="74" t="s">
        <v>95</v>
      </c>
      <c r="C132" s="74" t="s">
        <v>100</v>
      </c>
      <c r="D132" s="75" t="s">
        <v>153</v>
      </c>
      <c r="E132" s="75" t="s">
        <v>123</v>
      </c>
      <c r="F132" s="60">
        <f t="shared" si="1"/>
        <v>35</v>
      </c>
      <c r="G132" s="60">
        <v>35</v>
      </c>
      <c r="H132" s="60">
        <v>0</v>
      </c>
      <c r="I132" s="60">
        <v>0</v>
      </c>
      <c r="J132" s="77">
        <v>0</v>
      </c>
    </row>
    <row r="133" spans="1:10" ht="19.5" customHeight="1">
      <c r="A133" s="74" t="s">
        <v>98</v>
      </c>
      <c r="B133" s="74" t="s">
        <v>89</v>
      </c>
      <c r="C133" s="74" t="s">
        <v>92</v>
      </c>
      <c r="D133" s="75" t="s">
        <v>153</v>
      </c>
      <c r="E133" s="75" t="s">
        <v>130</v>
      </c>
      <c r="F133" s="60">
        <f t="shared" si="1"/>
        <v>6167.23</v>
      </c>
      <c r="G133" s="60">
        <v>2281.7</v>
      </c>
      <c r="H133" s="60">
        <v>3885.53</v>
      </c>
      <c r="I133" s="60">
        <v>0</v>
      </c>
      <c r="J133" s="77">
        <v>0</v>
      </c>
    </row>
    <row r="134" spans="1:10" ht="19.5" customHeight="1">
      <c r="A134" s="74" t="s">
        <v>102</v>
      </c>
      <c r="B134" s="74" t="s">
        <v>100</v>
      </c>
      <c r="C134" s="74" t="s">
        <v>89</v>
      </c>
      <c r="D134" s="75" t="s">
        <v>153</v>
      </c>
      <c r="E134" s="75" t="s">
        <v>103</v>
      </c>
      <c r="F134" s="60">
        <f t="shared" si="1"/>
        <v>50</v>
      </c>
      <c r="G134" s="60">
        <v>50</v>
      </c>
      <c r="H134" s="60">
        <v>0</v>
      </c>
      <c r="I134" s="60">
        <v>0</v>
      </c>
      <c r="J134" s="77">
        <v>0</v>
      </c>
    </row>
    <row r="135" spans="1:10" ht="19.5" customHeight="1">
      <c r="A135" s="74" t="s">
        <v>36</v>
      </c>
      <c r="B135" s="74" t="s">
        <v>36</v>
      </c>
      <c r="C135" s="74" t="s">
        <v>36</v>
      </c>
      <c r="D135" s="75" t="s">
        <v>36</v>
      </c>
      <c r="E135" s="75" t="s">
        <v>154</v>
      </c>
      <c r="F135" s="60">
        <f aca="true" t="shared" si="2" ref="F135:F157">SUM(G135:J135)</f>
        <v>152.05</v>
      </c>
      <c r="G135" s="60">
        <v>112.05</v>
      </c>
      <c r="H135" s="60">
        <v>40</v>
      </c>
      <c r="I135" s="60">
        <v>0</v>
      </c>
      <c r="J135" s="77">
        <v>0</v>
      </c>
    </row>
    <row r="136" spans="1:10" ht="19.5" customHeight="1">
      <c r="A136" s="74" t="s">
        <v>36</v>
      </c>
      <c r="B136" s="74" t="s">
        <v>36</v>
      </c>
      <c r="C136" s="74" t="s">
        <v>36</v>
      </c>
      <c r="D136" s="75" t="s">
        <v>36</v>
      </c>
      <c r="E136" s="75" t="s">
        <v>155</v>
      </c>
      <c r="F136" s="60">
        <f t="shared" si="2"/>
        <v>152.05</v>
      </c>
      <c r="G136" s="60">
        <v>112.05</v>
      </c>
      <c r="H136" s="60">
        <v>40</v>
      </c>
      <c r="I136" s="60">
        <v>0</v>
      </c>
      <c r="J136" s="77">
        <v>0</v>
      </c>
    </row>
    <row r="137" spans="1:10" ht="19.5" customHeight="1">
      <c r="A137" s="74" t="s">
        <v>87</v>
      </c>
      <c r="B137" s="74" t="s">
        <v>88</v>
      </c>
      <c r="C137" s="74" t="s">
        <v>88</v>
      </c>
      <c r="D137" s="75" t="s">
        <v>156</v>
      </c>
      <c r="E137" s="75" t="s">
        <v>91</v>
      </c>
      <c r="F137" s="60">
        <f t="shared" si="2"/>
        <v>7.29</v>
      </c>
      <c r="G137" s="60">
        <v>7.29</v>
      </c>
      <c r="H137" s="60">
        <v>0</v>
      </c>
      <c r="I137" s="60">
        <v>0</v>
      </c>
      <c r="J137" s="77">
        <v>0</v>
      </c>
    </row>
    <row r="138" spans="1:10" ht="19.5" customHeight="1">
      <c r="A138" s="74" t="s">
        <v>87</v>
      </c>
      <c r="B138" s="74" t="s">
        <v>88</v>
      </c>
      <c r="C138" s="74" t="s">
        <v>128</v>
      </c>
      <c r="D138" s="75" t="s">
        <v>156</v>
      </c>
      <c r="E138" s="75" t="s">
        <v>129</v>
      </c>
      <c r="F138" s="60">
        <f t="shared" si="2"/>
        <v>3.65</v>
      </c>
      <c r="G138" s="60">
        <v>3.65</v>
      </c>
      <c r="H138" s="60">
        <v>0</v>
      </c>
      <c r="I138" s="60">
        <v>0</v>
      </c>
      <c r="J138" s="77">
        <v>0</v>
      </c>
    </row>
    <row r="139" spans="1:10" ht="19.5" customHeight="1">
      <c r="A139" s="74" t="s">
        <v>94</v>
      </c>
      <c r="B139" s="74" t="s">
        <v>95</v>
      </c>
      <c r="C139" s="74" t="s">
        <v>100</v>
      </c>
      <c r="D139" s="75" t="s">
        <v>156</v>
      </c>
      <c r="E139" s="75" t="s">
        <v>123</v>
      </c>
      <c r="F139" s="60">
        <f t="shared" si="2"/>
        <v>4.28</v>
      </c>
      <c r="G139" s="60">
        <v>4.28</v>
      </c>
      <c r="H139" s="60">
        <v>0</v>
      </c>
      <c r="I139" s="60">
        <v>0</v>
      </c>
      <c r="J139" s="77">
        <v>0</v>
      </c>
    </row>
    <row r="140" spans="1:10" ht="19.5" customHeight="1">
      <c r="A140" s="74" t="s">
        <v>98</v>
      </c>
      <c r="B140" s="74" t="s">
        <v>89</v>
      </c>
      <c r="C140" s="74" t="s">
        <v>92</v>
      </c>
      <c r="D140" s="75" t="s">
        <v>156</v>
      </c>
      <c r="E140" s="75" t="s">
        <v>130</v>
      </c>
      <c r="F140" s="60">
        <f t="shared" si="2"/>
        <v>131.36</v>
      </c>
      <c r="G140" s="60">
        <v>91.36</v>
      </c>
      <c r="H140" s="60">
        <v>40</v>
      </c>
      <c r="I140" s="60">
        <v>0</v>
      </c>
      <c r="J140" s="77">
        <v>0</v>
      </c>
    </row>
    <row r="141" spans="1:10" ht="19.5" customHeight="1">
      <c r="A141" s="74" t="s">
        <v>102</v>
      </c>
      <c r="B141" s="74" t="s">
        <v>100</v>
      </c>
      <c r="C141" s="74" t="s">
        <v>89</v>
      </c>
      <c r="D141" s="75" t="s">
        <v>156</v>
      </c>
      <c r="E141" s="75" t="s">
        <v>103</v>
      </c>
      <c r="F141" s="60">
        <f t="shared" si="2"/>
        <v>5.47</v>
      </c>
      <c r="G141" s="60">
        <v>5.47</v>
      </c>
      <c r="H141" s="60">
        <v>0</v>
      </c>
      <c r="I141" s="60">
        <v>0</v>
      </c>
      <c r="J141" s="77">
        <v>0</v>
      </c>
    </row>
    <row r="142" spans="1:10" ht="19.5" customHeight="1">
      <c r="A142" s="74" t="s">
        <v>36</v>
      </c>
      <c r="B142" s="74" t="s">
        <v>36</v>
      </c>
      <c r="C142" s="74" t="s">
        <v>36</v>
      </c>
      <c r="D142" s="75" t="s">
        <v>36</v>
      </c>
      <c r="E142" s="75" t="s">
        <v>157</v>
      </c>
      <c r="F142" s="60">
        <f t="shared" si="2"/>
        <v>2693.49</v>
      </c>
      <c r="G142" s="60">
        <v>1406.74</v>
      </c>
      <c r="H142" s="60">
        <v>1286.75</v>
      </c>
      <c r="I142" s="60">
        <v>0</v>
      </c>
      <c r="J142" s="77">
        <v>0</v>
      </c>
    </row>
    <row r="143" spans="1:10" ht="19.5" customHeight="1">
      <c r="A143" s="74" t="s">
        <v>36</v>
      </c>
      <c r="B143" s="74" t="s">
        <v>36</v>
      </c>
      <c r="C143" s="74" t="s">
        <v>36</v>
      </c>
      <c r="D143" s="75" t="s">
        <v>36</v>
      </c>
      <c r="E143" s="75" t="s">
        <v>158</v>
      </c>
      <c r="F143" s="60">
        <f t="shared" si="2"/>
        <v>1384.25</v>
      </c>
      <c r="G143" s="60">
        <v>931.5</v>
      </c>
      <c r="H143" s="60">
        <v>452.75</v>
      </c>
      <c r="I143" s="60">
        <v>0</v>
      </c>
      <c r="J143" s="77">
        <v>0</v>
      </c>
    </row>
    <row r="144" spans="1:10" ht="19.5" customHeight="1">
      <c r="A144" s="74" t="s">
        <v>82</v>
      </c>
      <c r="B144" s="74" t="s">
        <v>83</v>
      </c>
      <c r="C144" s="74" t="s">
        <v>84</v>
      </c>
      <c r="D144" s="75" t="s">
        <v>159</v>
      </c>
      <c r="E144" s="75" t="s">
        <v>86</v>
      </c>
      <c r="F144" s="60">
        <f t="shared" si="2"/>
        <v>36</v>
      </c>
      <c r="G144" s="60">
        <v>36</v>
      </c>
      <c r="H144" s="60">
        <v>0</v>
      </c>
      <c r="I144" s="60">
        <v>0</v>
      </c>
      <c r="J144" s="77">
        <v>0</v>
      </c>
    </row>
    <row r="145" spans="1:10" ht="19.5" customHeight="1">
      <c r="A145" s="74" t="s">
        <v>87</v>
      </c>
      <c r="B145" s="74" t="s">
        <v>88</v>
      </c>
      <c r="C145" s="74" t="s">
        <v>88</v>
      </c>
      <c r="D145" s="75" t="s">
        <v>159</v>
      </c>
      <c r="E145" s="75" t="s">
        <v>91</v>
      </c>
      <c r="F145" s="60">
        <f t="shared" si="2"/>
        <v>36</v>
      </c>
      <c r="G145" s="60">
        <v>36</v>
      </c>
      <c r="H145" s="60">
        <v>0</v>
      </c>
      <c r="I145" s="60">
        <v>0</v>
      </c>
      <c r="J145" s="77">
        <v>0</v>
      </c>
    </row>
    <row r="146" spans="1:10" ht="19.5" customHeight="1">
      <c r="A146" s="74" t="s">
        <v>87</v>
      </c>
      <c r="B146" s="74" t="s">
        <v>88</v>
      </c>
      <c r="C146" s="74" t="s">
        <v>128</v>
      </c>
      <c r="D146" s="75" t="s">
        <v>159</v>
      </c>
      <c r="E146" s="75" t="s">
        <v>129</v>
      </c>
      <c r="F146" s="60">
        <f t="shared" si="2"/>
        <v>17.59</v>
      </c>
      <c r="G146" s="60">
        <v>17.59</v>
      </c>
      <c r="H146" s="60">
        <v>0</v>
      </c>
      <c r="I146" s="60">
        <v>0</v>
      </c>
      <c r="J146" s="77">
        <v>0</v>
      </c>
    </row>
    <row r="147" spans="1:10" ht="19.5" customHeight="1">
      <c r="A147" s="74" t="s">
        <v>94</v>
      </c>
      <c r="B147" s="74" t="s">
        <v>95</v>
      </c>
      <c r="C147" s="74" t="s">
        <v>100</v>
      </c>
      <c r="D147" s="75" t="s">
        <v>159</v>
      </c>
      <c r="E147" s="75" t="s">
        <v>123</v>
      </c>
      <c r="F147" s="60">
        <f t="shared" si="2"/>
        <v>21</v>
      </c>
      <c r="G147" s="60">
        <v>21</v>
      </c>
      <c r="H147" s="60">
        <v>0</v>
      </c>
      <c r="I147" s="60">
        <v>0</v>
      </c>
      <c r="J147" s="77">
        <v>0</v>
      </c>
    </row>
    <row r="148" spans="1:10" ht="19.5" customHeight="1">
      <c r="A148" s="74" t="s">
        <v>98</v>
      </c>
      <c r="B148" s="74" t="s">
        <v>89</v>
      </c>
      <c r="C148" s="74" t="s">
        <v>92</v>
      </c>
      <c r="D148" s="75" t="s">
        <v>159</v>
      </c>
      <c r="E148" s="75" t="s">
        <v>130</v>
      </c>
      <c r="F148" s="60">
        <f t="shared" si="2"/>
        <v>1246.52</v>
      </c>
      <c r="G148" s="60">
        <v>793.77</v>
      </c>
      <c r="H148" s="60">
        <v>452.75</v>
      </c>
      <c r="I148" s="60">
        <v>0</v>
      </c>
      <c r="J148" s="77">
        <v>0</v>
      </c>
    </row>
    <row r="149" spans="1:10" ht="19.5" customHeight="1">
      <c r="A149" s="74" t="s">
        <v>102</v>
      </c>
      <c r="B149" s="74" t="s">
        <v>100</v>
      </c>
      <c r="C149" s="74" t="s">
        <v>89</v>
      </c>
      <c r="D149" s="75" t="s">
        <v>159</v>
      </c>
      <c r="E149" s="75" t="s">
        <v>103</v>
      </c>
      <c r="F149" s="60">
        <f t="shared" si="2"/>
        <v>25</v>
      </c>
      <c r="G149" s="60">
        <v>25</v>
      </c>
      <c r="H149" s="60">
        <v>0</v>
      </c>
      <c r="I149" s="60">
        <v>0</v>
      </c>
      <c r="J149" s="77">
        <v>0</v>
      </c>
    </row>
    <row r="150" spans="1:10" ht="19.5" customHeight="1">
      <c r="A150" s="74" t="s">
        <v>102</v>
      </c>
      <c r="B150" s="74" t="s">
        <v>100</v>
      </c>
      <c r="C150" s="74" t="s">
        <v>84</v>
      </c>
      <c r="D150" s="75" t="s">
        <v>159</v>
      </c>
      <c r="E150" s="75" t="s">
        <v>104</v>
      </c>
      <c r="F150" s="60">
        <f t="shared" si="2"/>
        <v>2.14</v>
      </c>
      <c r="G150" s="60">
        <v>2.14</v>
      </c>
      <c r="H150" s="60">
        <v>0</v>
      </c>
      <c r="I150" s="60">
        <v>0</v>
      </c>
      <c r="J150" s="77">
        <v>0</v>
      </c>
    </row>
    <row r="151" spans="1:10" ht="19.5" customHeight="1">
      <c r="A151" s="74" t="s">
        <v>36</v>
      </c>
      <c r="B151" s="74" t="s">
        <v>36</v>
      </c>
      <c r="C151" s="74" t="s">
        <v>36</v>
      </c>
      <c r="D151" s="75" t="s">
        <v>36</v>
      </c>
      <c r="E151" s="75" t="s">
        <v>160</v>
      </c>
      <c r="F151" s="60">
        <f t="shared" si="2"/>
        <v>1309.24</v>
      </c>
      <c r="G151" s="60">
        <v>475.24</v>
      </c>
      <c r="H151" s="60">
        <v>834</v>
      </c>
      <c r="I151" s="60">
        <v>0</v>
      </c>
      <c r="J151" s="77">
        <v>0</v>
      </c>
    </row>
    <row r="152" spans="1:10" ht="19.5" customHeight="1">
      <c r="A152" s="74" t="s">
        <v>82</v>
      </c>
      <c r="B152" s="74" t="s">
        <v>117</v>
      </c>
      <c r="C152" s="74" t="s">
        <v>117</v>
      </c>
      <c r="D152" s="75" t="s">
        <v>161</v>
      </c>
      <c r="E152" s="75" t="s">
        <v>162</v>
      </c>
      <c r="F152" s="60">
        <f t="shared" si="2"/>
        <v>1169.74</v>
      </c>
      <c r="G152" s="60">
        <v>335.74</v>
      </c>
      <c r="H152" s="60">
        <v>834</v>
      </c>
      <c r="I152" s="60">
        <v>0</v>
      </c>
      <c r="J152" s="77">
        <v>0</v>
      </c>
    </row>
    <row r="153" spans="1:10" ht="19.5" customHeight="1">
      <c r="A153" s="74" t="s">
        <v>82</v>
      </c>
      <c r="B153" s="74" t="s">
        <v>83</v>
      </c>
      <c r="C153" s="74" t="s">
        <v>84</v>
      </c>
      <c r="D153" s="75" t="s">
        <v>161</v>
      </c>
      <c r="E153" s="75" t="s">
        <v>86</v>
      </c>
      <c r="F153" s="60">
        <f t="shared" si="2"/>
        <v>77.5</v>
      </c>
      <c r="G153" s="60">
        <v>77.5</v>
      </c>
      <c r="H153" s="60">
        <v>0</v>
      </c>
      <c r="I153" s="60">
        <v>0</v>
      </c>
      <c r="J153" s="77">
        <v>0</v>
      </c>
    </row>
    <row r="154" spans="1:10" ht="19.5" customHeight="1">
      <c r="A154" s="74" t="s">
        <v>87</v>
      </c>
      <c r="B154" s="74" t="s">
        <v>88</v>
      </c>
      <c r="C154" s="74" t="s">
        <v>88</v>
      </c>
      <c r="D154" s="75" t="s">
        <v>161</v>
      </c>
      <c r="E154" s="75" t="s">
        <v>91</v>
      </c>
      <c r="F154" s="60">
        <f t="shared" si="2"/>
        <v>22</v>
      </c>
      <c r="G154" s="60">
        <v>22</v>
      </c>
      <c r="H154" s="60">
        <v>0</v>
      </c>
      <c r="I154" s="60">
        <v>0</v>
      </c>
      <c r="J154" s="77">
        <v>0</v>
      </c>
    </row>
    <row r="155" spans="1:10" ht="19.5" customHeight="1">
      <c r="A155" s="74" t="s">
        <v>87</v>
      </c>
      <c r="B155" s="74" t="s">
        <v>88</v>
      </c>
      <c r="C155" s="74" t="s">
        <v>128</v>
      </c>
      <c r="D155" s="75" t="s">
        <v>161</v>
      </c>
      <c r="E155" s="75" t="s">
        <v>129</v>
      </c>
      <c r="F155" s="60">
        <f t="shared" si="2"/>
        <v>11</v>
      </c>
      <c r="G155" s="60">
        <v>11</v>
      </c>
      <c r="H155" s="60">
        <v>0</v>
      </c>
      <c r="I155" s="60">
        <v>0</v>
      </c>
      <c r="J155" s="77">
        <v>0</v>
      </c>
    </row>
    <row r="156" spans="1:10" ht="19.5" customHeight="1">
      <c r="A156" s="74" t="s">
        <v>94</v>
      </c>
      <c r="B156" s="74" t="s">
        <v>95</v>
      </c>
      <c r="C156" s="74" t="s">
        <v>100</v>
      </c>
      <c r="D156" s="75" t="s">
        <v>161</v>
      </c>
      <c r="E156" s="75" t="s">
        <v>123</v>
      </c>
      <c r="F156" s="60">
        <f t="shared" si="2"/>
        <v>13</v>
      </c>
      <c r="G156" s="60">
        <v>13</v>
      </c>
      <c r="H156" s="60">
        <v>0</v>
      </c>
      <c r="I156" s="60">
        <v>0</v>
      </c>
      <c r="J156" s="77">
        <v>0</v>
      </c>
    </row>
    <row r="157" spans="1:10" ht="19.5" customHeight="1">
      <c r="A157" s="74" t="s">
        <v>102</v>
      </c>
      <c r="B157" s="74" t="s">
        <v>100</v>
      </c>
      <c r="C157" s="74" t="s">
        <v>89</v>
      </c>
      <c r="D157" s="75" t="s">
        <v>161</v>
      </c>
      <c r="E157" s="75" t="s">
        <v>103</v>
      </c>
      <c r="F157" s="60">
        <f t="shared" si="2"/>
        <v>16</v>
      </c>
      <c r="G157" s="60">
        <v>16</v>
      </c>
      <c r="H157" s="60">
        <v>0</v>
      </c>
      <c r="I157" s="60">
        <v>0</v>
      </c>
      <c r="J157" s="7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9840277777777777" bottom="0.9840277777777777" header="0.5111111111111111" footer="0.511111111111111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7" t="s">
        <v>170</v>
      </c>
    </row>
    <row r="2" spans="1:8" ht="20.25" customHeight="1">
      <c r="A2" s="91" t="s">
        <v>171</v>
      </c>
      <c r="B2" s="91"/>
      <c r="C2" s="91"/>
      <c r="D2" s="91"/>
      <c r="E2" s="91"/>
      <c r="F2" s="91"/>
      <c r="G2" s="91"/>
      <c r="H2" s="91"/>
    </row>
    <row r="3" spans="1:8" ht="20.25" customHeight="1">
      <c r="A3" s="42" t="s">
        <v>0</v>
      </c>
      <c r="B3" s="43"/>
      <c r="C3" s="17"/>
      <c r="D3" s="17"/>
      <c r="E3" s="17"/>
      <c r="F3" s="17"/>
      <c r="G3" s="17"/>
      <c r="H3" s="7" t="s">
        <v>3</v>
      </c>
    </row>
    <row r="4" spans="1:8" ht="24" customHeight="1">
      <c r="A4" s="92" t="s">
        <v>4</v>
      </c>
      <c r="B4" s="93"/>
      <c r="C4" s="92" t="s">
        <v>5</v>
      </c>
      <c r="D4" s="114"/>
      <c r="E4" s="114"/>
      <c r="F4" s="114"/>
      <c r="G4" s="114"/>
      <c r="H4" s="93"/>
    </row>
    <row r="5" spans="1:8" ht="24" customHeight="1">
      <c r="A5" s="44" t="s">
        <v>6</v>
      </c>
      <c r="B5" s="45" t="s">
        <v>7</v>
      </c>
      <c r="C5" s="44" t="s">
        <v>6</v>
      </c>
      <c r="D5" s="44" t="s">
        <v>57</v>
      </c>
      <c r="E5" s="45" t="s">
        <v>172</v>
      </c>
      <c r="F5" s="46" t="s">
        <v>173</v>
      </c>
      <c r="G5" s="45" t="s">
        <v>174</v>
      </c>
      <c r="H5" s="46" t="s">
        <v>175</v>
      </c>
    </row>
    <row r="6" spans="1:8" ht="24" customHeight="1">
      <c r="A6" s="47" t="s">
        <v>176</v>
      </c>
      <c r="B6" s="48">
        <f>SUM(B7:B9)</f>
        <v>39986.58</v>
      </c>
      <c r="C6" s="49" t="s">
        <v>177</v>
      </c>
      <c r="D6" s="48">
        <f aca="true" t="shared" si="0" ref="D6:D36">SUM(E6:H6)</f>
        <v>45281.939999999995</v>
      </c>
      <c r="E6" s="50">
        <f>SUM(E7:E36)</f>
        <v>45281.939999999995</v>
      </c>
      <c r="F6" s="51">
        <f>SUM(F7:F36)</f>
        <v>0</v>
      </c>
      <c r="G6" s="51">
        <f>SUM(G7:G36)</f>
        <v>0</v>
      </c>
      <c r="H6" s="51">
        <f>SUM(H7:H36)</f>
        <v>0</v>
      </c>
    </row>
    <row r="7" spans="1:8" ht="24" customHeight="1">
      <c r="A7" s="47" t="s">
        <v>178</v>
      </c>
      <c r="B7" s="48">
        <v>39986.58</v>
      </c>
      <c r="C7" s="49" t="s">
        <v>179</v>
      </c>
      <c r="D7" s="48">
        <f t="shared" si="0"/>
        <v>140</v>
      </c>
      <c r="E7" s="50">
        <v>140</v>
      </c>
      <c r="F7" s="52">
        <v>0</v>
      </c>
      <c r="G7" s="52">
        <v>0</v>
      </c>
      <c r="H7" s="53">
        <v>0</v>
      </c>
    </row>
    <row r="8" spans="1:8" ht="24" customHeight="1">
      <c r="A8" s="47" t="s">
        <v>180</v>
      </c>
      <c r="B8" s="48">
        <v>0</v>
      </c>
      <c r="C8" s="49" t="s">
        <v>181</v>
      </c>
      <c r="D8" s="48">
        <f t="shared" si="0"/>
        <v>0</v>
      </c>
      <c r="E8" s="50">
        <v>0</v>
      </c>
      <c r="F8" s="50">
        <v>0</v>
      </c>
      <c r="G8" s="50">
        <v>0</v>
      </c>
      <c r="H8" s="48">
        <v>0</v>
      </c>
    </row>
    <row r="9" spans="1:8" ht="24" customHeight="1">
      <c r="A9" s="47" t="s">
        <v>182</v>
      </c>
      <c r="B9" s="48">
        <v>0</v>
      </c>
      <c r="C9" s="49" t="s">
        <v>183</v>
      </c>
      <c r="D9" s="48">
        <f t="shared" si="0"/>
        <v>0</v>
      </c>
      <c r="E9" s="50">
        <v>0</v>
      </c>
      <c r="F9" s="50">
        <v>0</v>
      </c>
      <c r="G9" s="50">
        <v>0</v>
      </c>
      <c r="H9" s="48">
        <v>0</v>
      </c>
    </row>
    <row r="10" spans="1:8" ht="24" customHeight="1">
      <c r="A10" s="47" t="s">
        <v>184</v>
      </c>
      <c r="B10" s="48">
        <f>SUM(B11:B14)</f>
        <v>5295.36</v>
      </c>
      <c r="C10" s="49" t="s">
        <v>185</v>
      </c>
      <c r="D10" s="48">
        <f t="shared" si="0"/>
        <v>0</v>
      </c>
      <c r="E10" s="50">
        <v>0</v>
      </c>
      <c r="F10" s="50">
        <v>0</v>
      </c>
      <c r="G10" s="50">
        <v>0</v>
      </c>
      <c r="H10" s="48">
        <v>0</v>
      </c>
    </row>
    <row r="11" spans="1:8" ht="24" customHeight="1">
      <c r="A11" s="47" t="s">
        <v>178</v>
      </c>
      <c r="B11" s="48">
        <v>5295.36</v>
      </c>
      <c r="C11" s="49" t="s">
        <v>186</v>
      </c>
      <c r="D11" s="48">
        <f t="shared" si="0"/>
        <v>29185.35</v>
      </c>
      <c r="E11" s="50">
        <v>29185.35</v>
      </c>
      <c r="F11" s="50">
        <v>0</v>
      </c>
      <c r="G11" s="50">
        <v>0</v>
      </c>
      <c r="H11" s="48">
        <v>0</v>
      </c>
    </row>
    <row r="12" spans="1:8" ht="24" customHeight="1">
      <c r="A12" s="47" t="s">
        <v>180</v>
      </c>
      <c r="B12" s="48">
        <v>0</v>
      </c>
      <c r="C12" s="49" t="s">
        <v>187</v>
      </c>
      <c r="D12" s="48">
        <f t="shared" si="0"/>
        <v>39</v>
      </c>
      <c r="E12" s="50">
        <v>39</v>
      </c>
      <c r="F12" s="50">
        <v>0</v>
      </c>
      <c r="G12" s="50">
        <v>0</v>
      </c>
      <c r="H12" s="48">
        <v>0</v>
      </c>
    </row>
    <row r="13" spans="1:8" ht="24" customHeight="1">
      <c r="A13" s="47" t="s">
        <v>182</v>
      </c>
      <c r="B13" s="48">
        <v>0</v>
      </c>
      <c r="C13" s="49" t="s">
        <v>188</v>
      </c>
      <c r="D13" s="48">
        <f t="shared" si="0"/>
        <v>0</v>
      </c>
      <c r="E13" s="50">
        <v>0</v>
      </c>
      <c r="F13" s="50">
        <v>0</v>
      </c>
      <c r="G13" s="50">
        <v>0</v>
      </c>
      <c r="H13" s="48">
        <v>0</v>
      </c>
    </row>
    <row r="14" spans="1:8" ht="24" customHeight="1">
      <c r="A14" s="47" t="s">
        <v>189</v>
      </c>
      <c r="B14" s="48">
        <v>0</v>
      </c>
      <c r="C14" s="49" t="s">
        <v>190</v>
      </c>
      <c r="D14" s="48">
        <f t="shared" si="0"/>
        <v>747.25</v>
      </c>
      <c r="E14" s="50">
        <v>747.25</v>
      </c>
      <c r="F14" s="50">
        <v>0</v>
      </c>
      <c r="G14" s="50">
        <v>0</v>
      </c>
      <c r="H14" s="48">
        <v>0</v>
      </c>
    </row>
    <row r="15" spans="1:8" ht="24" customHeight="1">
      <c r="A15" s="54"/>
      <c r="B15" s="48"/>
      <c r="C15" s="55" t="s">
        <v>191</v>
      </c>
      <c r="D15" s="48">
        <f t="shared" si="0"/>
        <v>0</v>
      </c>
      <c r="E15" s="50">
        <v>0</v>
      </c>
      <c r="F15" s="50">
        <v>0</v>
      </c>
      <c r="G15" s="50">
        <v>0</v>
      </c>
      <c r="H15" s="48">
        <v>0</v>
      </c>
    </row>
    <row r="16" spans="1:8" ht="24" customHeight="1">
      <c r="A16" s="54"/>
      <c r="B16" s="48"/>
      <c r="C16" s="55" t="s">
        <v>192</v>
      </c>
      <c r="D16" s="48">
        <f t="shared" si="0"/>
        <v>376.39</v>
      </c>
      <c r="E16" s="50">
        <v>376.39</v>
      </c>
      <c r="F16" s="50">
        <v>0</v>
      </c>
      <c r="G16" s="50">
        <v>0</v>
      </c>
      <c r="H16" s="48">
        <v>0</v>
      </c>
    </row>
    <row r="17" spans="1:8" ht="24" customHeight="1">
      <c r="A17" s="54"/>
      <c r="B17" s="48"/>
      <c r="C17" s="55" t="s">
        <v>193</v>
      </c>
      <c r="D17" s="48">
        <f t="shared" si="0"/>
        <v>0</v>
      </c>
      <c r="E17" s="50">
        <v>0</v>
      </c>
      <c r="F17" s="50">
        <v>0</v>
      </c>
      <c r="G17" s="50">
        <v>0</v>
      </c>
      <c r="H17" s="48">
        <v>0</v>
      </c>
    </row>
    <row r="18" spans="1:8" ht="24" customHeight="1">
      <c r="A18" s="54"/>
      <c r="B18" s="48"/>
      <c r="C18" s="55" t="s">
        <v>194</v>
      </c>
      <c r="D18" s="48">
        <f t="shared" si="0"/>
        <v>14191.21</v>
      </c>
      <c r="E18" s="50">
        <v>14191.21</v>
      </c>
      <c r="F18" s="50">
        <v>0</v>
      </c>
      <c r="G18" s="50">
        <v>0</v>
      </c>
      <c r="H18" s="48">
        <v>0</v>
      </c>
    </row>
    <row r="19" spans="1:8" ht="24" customHeight="1">
      <c r="A19" s="54"/>
      <c r="B19" s="48"/>
      <c r="C19" s="55" t="s">
        <v>195</v>
      </c>
      <c r="D19" s="48">
        <f t="shared" si="0"/>
        <v>0</v>
      </c>
      <c r="E19" s="50">
        <v>0</v>
      </c>
      <c r="F19" s="50">
        <v>0</v>
      </c>
      <c r="G19" s="50">
        <v>0</v>
      </c>
      <c r="H19" s="48">
        <v>0</v>
      </c>
    </row>
    <row r="20" spans="1:8" ht="24" customHeight="1">
      <c r="A20" s="54"/>
      <c r="B20" s="48"/>
      <c r="C20" s="55" t="s">
        <v>196</v>
      </c>
      <c r="D20" s="48">
        <f t="shared" si="0"/>
        <v>0</v>
      </c>
      <c r="E20" s="50">
        <v>0</v>
      </c>
      <c r="F20" s="50">
        <v>0</v>
      </c>
      <c r="G20" s="50">
        <v>0</v>
      </c>
      <c r="H20" s="48">
        <v>0</v>
      </c>
    </row>
    <row r="21" spans="1:8" ht="24" customHeight="1">
      <c r="A21" s="54"/>
      <c r="B21" s="48"/>
      <c r="C21" s="55" t="s">
        <v>197</v>
      </c>
      <c r="D21" s="48">
        <f t="shared" si="0"/>
        <v>0</v>
      </c>
      <c r="E21" s="50">
        <v>0</v>
      </c>
      <c r="F21" s="50">
        <v>0</v>
      </c>
      <c r="G21" s="50">
        <v>0</v>
      </c>
      <c r="H21" s="48">
        <v>0</v>
      </c>
    </row>
    <row r="22" spans="1:8" ht="24" customHeight="1">
      <c r="A22" s="54"/>
      <c r="B22" s="48"/>
      <c r="C22" s="55" t="s">
        <v>198</v>
      </c>
      <c r="D22" s="48">
        <f t="shared" si="0"/>
        <v>0</v>
      </c>
      <c r="E22" s="50">
        <v>0</v>
      </c>
      <c r="F22" s="50">
        <v>0</v>
      </c>
      <c r="G22" s="50">
        <v>0</v>
      </c>
      <c r="H22" s="48">
        <v>0</v>
      </c>
    </row>
    <row r="23" spans="1:8" ht="24" customHeight="1">
      <c r="A23" s="54"/>
      <c r="B23" s="48"/>
      <c r="C23" s="55" t="s">
        <v>199</v>
      </c>
      <c r="D23" s="48">
        <f t="shared" si="0"/>
        <v>0</v>
      </c>
      <c r="E23" s="50">
        <v>0</v>
      </c>
      <c r="F23" s="50">
        <v>0</v>
      </c>
      <c r="G23" s="50">
        <v>0</v>
      </c>
      <c r="H23" s="48">
        <v>0</v>
      </c>
    </row>
    <row r="24" spans="1:8" ht="24" customHeight="1">
      <c r="A24" s="54"/>
      <c r="B24" s="48"/>
      <c r="C24" s="56" t="s">
        <v>200</v>
      </c>
      <c r="D24" s="48">
        <f t="shared" si="0"/>
        <v>0</v>
      </c>
      <c r="E24" s="50">
        <v>0</v>
      </c>
      <c r="F24" s="50">
        <v>0</v>
      </c>
      <c r="G24" s="50">
        <v>0</v>
      </c>
      <c r="H24" s="48">
        <v>0</v>
      </c>
    </row>
    <row r="25" spans="1:8" ht="24" customHeight="1">
      <c r="A25" s="57"/>
      <c r="B25" s="51"/>
      <c r="C25" s="58" t="s">
        <v>201</v>
      </c>
      <c r="D25" s="51">
        <f t="shared" si="0"/>
        <v>0</v>
      </c>
      <c r="E25" s="51">
        <v>0</v>
      </c>
      <c r="F25" s="51">
        <v>0</v>
      </c>
      <c r="G25" s="51">
        <v>0</v>
      </c>
      <c r="H25" s="51">
        <v>0</v>
      </c>
    </row>
    <row r="26" spans="1:8" ht="24" customHeight="1">
      <c r="A26" s="47"/>
      <c r="B26" s="51"/>
      <c r="C26" s="58" t="s">
        <v>202</v>
      </c>
      <c r="D26" s="51">
        <f t="shared" si="0"/>
        <v>602.74</v>
      </c>
      <c r="E26" s="51">
        <v>602.74</v>
      </c>
      <c r="F26" s="51">
        <v>0</v>
      </c>
      <c r="G26" s="51">
        <v>0</v>
      </c>
      <c r="H26" s="51">
        <v>0</v>
      </c>
    </row>
    <row r="27" spans="1:8" ht="24" customHeight="1">
      <c r="A27" s="47"/>
      <c r="B27" s="51"/>
      <c r="C27" s="58" t="s">
        <v>203</v>
      </c>
      <c r="D27" s="51">
        <f t="shared" si="0"/>
        <v>0</v>
      </c>
      <c r="E27" s="51">
        <v>0</v>
      </c>
      <c r="F27" s="51">
        <v>0</v>
      </c>
      <c r="G27" s="51">
        <v>0</v>
      </c>
      <c r="H27" s="51">
        <v>0</v>
      </c>
    </row>
    <row r="28" spans="1:8" ht="24" customHeight="1">
      <c r="A28" s="47"/>
      <c r="B28" s="51"/>
      <c r="C28" s="58" t="s">
        <v>204</v>
      </c>
      <c r="D28" s="51">
        <f t="shared" si="0"/>
        <v>0</v>
      </c>
      <c r="E28" s="51">
        <v>0</v>
      </c>
      <c r="F28" s="51">
        <v>0</v>
      </c>
      <c r="G28" s="51">
        <v>0</v>
      </c>
      <c r="H28" s="51">
        <v>0</v>
      </c>
    </row>
    <row r="29" spans="1:8" ht="24" customHeight="1">
      <c r="A29" s="47"/>
      <c r="B29" s="51"/>
      <c r="C29" s="58" t="s">
        <v>205</v>
      </c>
      <c r="D29" s="51">
        <f t="shared" si="0"/>
        <v>0</v>
      </c>
      <c r="E29" s="51">
        <v>0</v>
      </c>
      <c r="F29" s="51">
        <v>0</v>
      </c>
      <c r="G29" s="51">
        <v>0</v>
      </c>
      <c r="H29" s="51">
        <v>0</v>
      </c>
    </row>
    <row r="30" spans="1:8" ht="24" customHeight="1">
      <c r="A30" s="59"/>
      <c r="B30" s="60"/>
      <c r="C30" s="61" t="s">
        <v>206</v>
      </c>
      <c r="D30" s="53">
        <f t="shared" si="0"/>
        <v>0</v>
      </c>
      <c r="E30" s="62">
        <v>0</v>
      </c>
      <c r="F30" s="62">
        <v>0</v>
      </c>
      <c r="G30" s="62">
        <v>0</v>
      </c>
      <c r="H30" s="62">
        <v>0</v>
      </c>
    </row>
    <row r="31" spans="1:8" ht="24" customHeight="1">
      <c r="A31" s="63"/>
      <c r="B31" s="50"/>
      <c r="C31" s="64" t="s">
        <v>207</v>
      </c>
      <c r="D31" s="48">
        <f t="shared" si="0"/>
        <v>0</v>
      </c>
      <c r="E31" s="65">
        <v>0</v>
      </c>
      <c r="F31" s="65">
        <v>0</v>
      </c>
      <c r="G31" s="65">
        <v>0</v>
      </c>
      <c r="H31" s="65">
        <v>0</v>
      </c>
    </row>
    <row r="32" spans="1:8" ht="24" customHeight="1">
      <c r="A32" s="66"/>
      <c r="B32" s="51"/>
      <c r="C32" s="58" t="s">
        <v>208</v>
      </c>
      <c r="D32" s="51">
        <f t="shared" si="0"/>
        <v>0</v>
      </c>
      <c r="E32" s="51">
        <v>0</v>
      </c>
      <c r="F32" s="51">
        <v>0</v>
      </c>
      <c r="G32" s="51">
        <v>0</v>
      </c>
      <c r="H32" s="51">
        <v>0</v>
      </c>
    </row>
    <row r="33" spans="1:8" ht="24" customHeight="1">
      <c r="A33" s="66"/>
      <c r="B33" s="51"/>
      <c r="C33" s="58" t="s">
        <v>209</v>
      </c>
      <c r="D33" s="51">
        <f t="shared" si="0"/>
        <v>0</v>
      </c>
      <c r="E33" s="51">
        <v>0</v>
      </c>
      <c r="F33" s="51">
        <v>0</v>
      </c>
      <c r="G33" s="51">
        <v>0</v>
      </c>
      <c r="H33" s="51">
        <v>0</v>
      </c>
    </row>
    <row r="34" spans="1:8" ht="24" customHeight="1">
      <c r="A34" s="66"/>
      <c r="B34" s="51"/>
      <c r="C34" s="58" t="s">
        <v>210</v>
      </c>
      <c r="D34" s="51">
        <f t="shared" si="0"/>
        <v>0</v>
      </c>
      <c r="E34" s="51">
        <v>0</v>
      </c>
      <c r="F34" s="51">
        <v>0</v>
      </c>
      <c r="G34" s="51">
        <v>0</v>
      </c>
      <c r="H34" s="51">
        <v>0</v>
      </c>
    </row>
    <row r="35" spans="1:8" ht="24" customHeight="1">
      <c r="A35" s="66"/>
      <c r="B35" s="51"/>
      <c r="C35" s="58" t="s">
        <v>211</v>
      </c>
      <c r="D35" s="51">
        <f t="shared" si="0"/>
        <v>0</v>
      </c>
      <c r="E35" s="51">
        <v>0</v>
      </c>
      <c r="F35" s="51">
        <v>0</v>
      </c>
      <c r="G35" s="51">
        <v>0</v>
      </c>
      <c r="H35" s="51">
        <v>0</v>
      </c>
    </row>
    <row r="36" spans="1:8" ht="24" customHeight="1">
      <c r="A36" s="66"/>
      <c r="B36" s="51"/>
      <c r="C36" s="58" t="s">
        <v>212</v>
      </c>
      <c r="D36" s="51">
        <f t="shared" si="0"/>
        <v>0</v>
      </c>
      <c r="E36" s="51">
        <v>0</v>
      </c>
      <c r="F36" s="51">
        <v>0</v>
      </c>
      <c r="G36" s="51">
        <v>0</v>
      </c>
      <c r="H36" s="51">
        <v>0</v>
      </c>
    </row>
    <row r="37" spans="1:8" ht="24" customHeight="1">
      <c r="A37" s="67"/>
      <c r="B37" s="68"/>
      <c r="C37" s="67"/>
      <c r="D37" s="68"/>
      <c r="E37" s="51"/>
      <c r="F37" s="51"/>
      <c r="G37" s="51" t="s">
        <v>36</v>
      </c>
      <c r="H37" s="51"/>
    </row>
    <row r="38" spans="1:8" ht="24" customHeight="1">
      <c r="A38" s="66"/>
      <c r="B38" s="51"/>
      <c r="C38" s="66" t="s">
        <v>213</v>
      </c>
      <c r="D38" s="51">
        <f>SUM(E38:H38)</f>
        <v>0</v>
      </c>
      <c r="E38" s="51">
        <f>SUM(B7,B11)-SUM(E6)</f>
        <v>0</v>
      </c>
      <c r="F38" s="51">
        <f>SUM(B8,B12)-SUM(F6)</f>
        <v>0</v>
      </c>
      <c r="G38" s="51">
        <f>SUM(B9,B13)-SUM(G6)</f>
        <v>0</v>
      </c>
      <c r="H38" s="51">
        <f>SUM(B14)-SUM(H6)</f>
        <v>0</v>
      </c>
    </row>
    <row r="39" spans="1:8" ht="24" customHeight="1">
      <c r="A39" s="66"/>
      <c r="B39" s="69"/>
      <c r="C39" s="66"/>
      <c r="D39" s="68"/>
      <c r="E39" s="51"/>
      <c r="F39" s="51"/>
      <c r="G39" s="51"/>
      <c r="H39" s="51"/>
    </row>
    <row r="40" spans="1:8" ht="24" customHeight="1">
      <c r="A40" s="67" t="s">
        <v>52</v>
      </c>
      <c r="B40" s="69">
        <f>SUM(B6,B10)</f>
        <v>45281.94</v>
      </c>
      <c r="C40" s="67" t="s">
        <v>53</v>
      </c>
      <c r="D40" s="68">
        <f>SUM(D7:D38)</f>
        <v>45281.939999999995</v>
      </c>
      <c r="E40" s="68">
        <f>SUM(E7:E38)</f>
        <v>45281.939999999995</v>
      </c>
      <c r="F40" s="68">
        <f>SUM(F7:F38)</f>
        <v>0</v>
      </c>
      <c r="G40" s="68">
        <f>SUM(G7:G38)</f>
        <v>0</v>
      </c>
      <c r="H40" s="6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222222222" right="0.5909722222222222" top="0.9840277777777777" bottom="0.9840277777777777" header="0.5118055555555555" footer="0.5118055555555555"/>
  <pageSetup errors="blank" horizontalDpi="600" verticalDpi="600" orientation="landscape" paperSize="9" scale="46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3" t="s">
        <v>214</v>
      </c>
    </row>
    <row r="2" spans="1:41" ht="19.5" customHeight="1">
      <c r="A2" s="91" t="s">
        <v>215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1:41" ht="19.5" customHeight="1">
      <c r="A3" s="4" t="s">
        <v>0</v>
      </c>
      <c r="B3" s="5"/>
      <c r="C3" s="5"/>
      <c r="D3" s="5"/>
      <c r="E3" s="35"/>
      <c r="F3" s="35"/>
      <c r="G3" s="35"/>
      <c r="H3" s="35"/>
      <c r="I3" s="35"/>
      <c r="J3" s="35"/>
      <c r="K3" s="35"/>
      <c r="L3" s="35"/>
      <c r="M3" s="35"/>
      <c r="N3" s="35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2"/>
      <c r="AJ3" s="32"/>
      <c r="AK3" s="32"/>
      <c r="AL3" s="32"/>
      <c r="AO3" s="7" t="s">
        <v>3</v>
      </c>
    </row>
    <row r="4" spans="1:41" ht="19.5" customHeight="1">
      <c r="A4" s="94" t="s">
        <v>56</v>
      </c>
      <c r="B4" s="95"/>
      <c r="C4" s="95"/>
      <c r="D4" s="96"/>
      <c r="E4" s="130" t="s">
        <v>216</v>
      </c>
      <c r="F4" s="122" t="s">
        <v>217</v>
      </c>
      <c r="G4" s="123"/>
      <c r="H4" s="123"/>
      <c r="I4" s="123"/>
      <c r="J4" s="123"/>
      <c r="K4" s="123"/>
      <c r="L4" s="123"/>
      <c r="M4" s="123"/>
      <c r="N4" s="123"/>
      <c r="O4" s="124"/>
      <c r="P4" s="122" t="s">
        <v>218</v>
      </c>
      <c r="Q4" s="123"/>
      <c r="R4" s="123"/>
      <c r="S4" s="123"/>
      <c r="T4" s="123"/>
      <c r="U4" s="123"/>
      <c r="V4" s="123"/>
      <c r="W4" s="123"/>
      <c r="X4" s="123"/>
      <c r="Y4" s="124"/>
      <c r="Z4" s="122" t="s">
        <v>219</v>
      </c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4"/>
    </row>
    <row r="5" spans="1:41" ht="19.5" customHeight="1">
      <c r="A5" s="125" t="s">
        <v>67</v>
      </c>
      <c r="B5" s="126"/>
      <c r="C5" s="101" t="s">
        <v>68</v>
      </c>
      <c r="D5" s="103" t="s">
        <v>169</v>
      </c>
      <c r="E5" s="131"/>
      <c r="F5" s="133" t="s">
        <v>57</v>
      </c>
      <c r="G5" s="127" t="s">
        <v>220</v>
      </c>
      <c r="H5" s="128"/>
      <c r="I5" s="129"/>
      <c r="J5" s="127" t="s">
        <v>221</v>
      </c>
      <c r="K5" s="128"/>
      <c r="L5" s="129"/>
      <c r="M5" s="127" t="s">
        <v>222</v>
      </c>
      <c r="N5" s="128"/>
      <c r="O5" s="129"/>
      <c r="P5" s="135" t="s">
        <v>57</v>
      </c>
      <c r="Q5" s="127" t="s">
        <v>220</v>
      </c>
      <c r="R5" s="128"/>
      <c r="S5" s="129"/>
      <c r="T5" s="127" t="s">
        <v>221</v>
      </c>
      <c r="U5" s="128"/>
      <c r="V5" s="129"/>
      <c r="W5" s="127" t="s">
        <v>222</v>
      </c>
      <c r="X5" s="128"/>
      <c r="Y5" s="129"/>
      <c r="Z5" s="133" t="s">
        <v>57</v>
      </c>
      <c r="AA5" s="127" t="s">
        <v>220</v>
      </c>
      <c r="AB5" s="128"/>
      <c r="AC5" s="129"/>
      <c r="AD5" s="127" t="s">
        <v>221</v>
      </c>
      <c r="AE5" s="128"/>
      <c r="AF5" s="129"/>
      <c r="AG5" s="127" t="s">
        <v>222</v>
      </c>
      <c r="AH5" s="128"/>
      <c r="AI5" s="129"/>
      <c r="AJ5" s="127" t="s">
        <v>223</v>
      </c>
      <c r="AK5" s="128"/>
      <c r="AL5" s="129"/>
      <c r="AM5" s="127" t="s">
        <v>175</v>
      </c>
      <c r="AN5" s="128"/>
      <c r="AO5" s="129"/>
    </row>
    <row r="6" spans="1:41" ht="29.25" customHeight="1">
      <c r="A6" s="36" t="s">
        <v>77</v>
      </c>
      <c r="B6" s="36" t="s">
        <v>78</v>
      </c>
      <c r="C6" s="102"/>
      <c r="D6" s="102"/>
      <c r="E6" s="132"/>
      <c r="F6" s="134"/>
      <c r="G6" s="21" t="s">
        <v>72</v>
      </c>
      <c r="H6" s="37" t="s">
        <v>165</v>
      </c>
      <c r="I6" s="37" t="s">
        <v>166</v>
      </c>
      <c r="J6" s="21" t="s">
        <v>72</v>
      </c>
      <c r="K6" s="37" t="s">
        <v>165</v>
      </c>
      <c r="L6" s="37" t="s">
        <v>166</v>
      </c>
      <c r="M6" s="21" t="s">
        <v>72</v>
      </c>
      <c r="N6" s="37" t="s">
        <v>165</v>
      </c>
      <c r="O6" s="23" t="s">
        <v>166</v>
      </c>
      <c r="P6" s="134"/>
      <c r="Q6" s="40" t="s">
        <v>72</v>
      </c>
      <c r="R6" s="13" t="s">
        <v>165</v>
      </c>
      <c r="S6" s="13" t="s">
        <v>166</v>
      </c>
      <c r="T6" s="40" t="s">
        <v>72</v>
      </c>
      <c r="U6" s="13" t="s">
        <v>165</v>
      </c>
      <c r="V6" s="12" t="s">
        <v>166</v>
      </c>
      <c r="W6" s="8" t="s">
        <v>72</v>
      </c>
      <c r="X6" s="40" t="s">
        <v>165</v>
      </c>
      <c r="Y6" s="13" t="s">
        <v>166</v>
      </c>
      <c r="Z6" s="134"/>
      <c r="AA6" s="21" t="s">
        <v>72</v>
      </c>
      <c r="AB6" s="36" t="s">
        <v>165</v>
      </c>
      <c r="AC6" s="36" t="s">
        <v>166</v>
      </c>
      <c r="AD6" s="21" t="s">
        <v>72</v>
      </c>
      <c r="AE6" s="36" t="s">
        <v>165</v>
      </c>
      <c r="AF6" s="36" t="s">
        <v>166</v>
      </c>
      <c r="AG6" s="21" t="s">
        <v>72</v>
      </c>
      <c r="AH6" s="37" t="s">
        <v>165</v>
      </c>
      <c r="AI6" s="37" t="s">
        <v>166</v>
      </c>
      <c r="AJ6" s="21" t="s">
        <v>72</v>
      </c>
      <c r="AK6" s="37" t="s">
        <v>165</v>
      </c>
      <c r="AL6" s="37" t="s">
        <v>166</v>
      </c>
      <c r="AM6" s="21" t="s">
        <v>72</v>
      </c>
      <c r="AN6" s="37" t="s">
        <v>165</v>
      </c>
      <c r="AO6" s="37" t="s">
        <v>166</v>
      </c>
    </row>
    <row r="7" spans="1:41" ht="19.5" customHeight="1">
      <c r="A7" s="14" t="s">
        <v>36</v>
      </c>
      <c r="B7" s="14" t="s">
        <v>36</v>
      </c>
      <c r="C7" s="14" t="s">
        <v>36</v>
      </c>
      <c r="D7" s="14" t="s">
        <v>57</v>
      </c>
      <c r="E7" s="25">
        <f aca="true" t="shared" si="0" ref="E7:E70">SUM(F7,P7,Z7)</f>
        <v>45281.94</v>
      </c>
      <c r="F7" s="25">
        <f aca="true" t="shared" si="1" ref="F7:F70">SUM(G7,J7,M7)</f>
        <v>39986.58</v>
      </c>
      <c r="G7" s="25">
        <f aca="true" t="shared" si="2" ref="G7:G70">SUM(H7:I7)</f>
        <v>39986.58</v>
      </c>
      <c r="H7" s="25">
        <v>25323.17</v>
      </c>
      <c r="I7" s="15">
        <v>14663.41</v>
      </c>
      <c r="J7" s="25">
        <f aca="true" t="shared" si="3" ref="J7:J70">SUM(K7:L7)</f>
        <v>0</v>
      </c>
      <c r="K7" s="25">
        <v>0</v>
      </c>
      <c r="L7" s="15">
        <v>0</v>
      </c>
      <c r="M7" s="25">
        <f aca="true" t="shared" si="4" ref="M7:M70">SUM(N7:O7)</f>
        <v>0</v>
      </c>
      <c r="N7" s="25">
        <v>0</v>
      </c>
      <c r="O7" s="15">
        <v>0</v>
      </c>
      <c r="P7" s="16">
        <f aca="true" t="shared" si="5" ref="P7:P70">SUM(Q7,T7,W7)</f>
        <v>0</v>
      </c>
      <c r="Q7" s="25">
        <f aca="true" t="shared" si="6" ref="Q7:Q70">SUM(R7:S7)</f>
        <v>0</v>
      </c>
      <c r="R7" s="25">
        <v>0</v>
      </c>
      <c r="S7" s="15">
        <v>0</v>
      </c>
      <c r="T7" s="25">
        <f aca="true" t="shared" si="7" ref="T7:T70">SUM(U7:V7)</f>
        <v>0</v>
      </c>
      <c r="U7" s="25">
        <v>0</v>
      </c>
      <c r="V7" s="25">
        <v>0</v>
      </c>
      <c r="W7" s="25">
        <f aca="true" t="shared" si="8" ref="W7:W70">SUM(X7:Y7)</f>
        <v>0</v>
      </c>
      <c r="X7" s="25">
        <v>0</v>
      </c>
      <c r="Y7" s="15">
        <v>0</v>
      </c>
      <c r="Z7" s="16">
        <f aca="true" t="shared" si="9" ref="Z7:Z70">SUM(AA7,AD7,AG7,AJ7,AM7)</f>
        <v>5295.36</v>
      </c>
      <c r="AA7" s="25">
        <f aca="true" t="shared" si="10" ref="AA7:AA70">SUM(AB7:AC7)</f>
        <v>5295.36</v>
      </c>
      <c r="AB7" s="25">
        <v>0</v>
      </c>
      <c r="AC7" s="15">
        <v>5295.36</v>
      </c>
      <c r="AD7" s="25">
        <f aca="true" t="shared" si="11" ref="AD7:AD70">SUM(AE7:AF7)</f>
        <v>0</v>
      </c>
      <c r="AE7" s="25">
        <v>0</v>
      </c>
      <c r="AF7" s="15">
        <v>0</v>
      </c>
      <c r="AG7" s="25">
        <f aca="true" t="shared" si="12" ref="AG7:AG70">SUM(AH7:AI7)</f>
        <v>0</v>
      </c>
      <c r="AH7" s="25">
        <v>0</v>
      </c>
      <c r="AI7" s="15">
        <v>0</v>
      </c>
      <c r="AJ7" s="25">
        <f aca="true" t="shared" si="13" ref="AJ7:AJ70">SUM(AK7:AL7)</f>
        <v>0</v>
      </c>
      <c r="AK7" s="25">
        <v>0</v>
      </c>
      <c r="AL7" s="15">
        <v>0</v>
      </c>
      <c r="AM7" s="25">
        <f aca="true" t="shared" si="14" ref="AM7:AM70">SUM(AN7:AO7)</f>
        <v>0</v>
      </c>
      <c r="AN7" s="25">
        <v>0</v>
      </c>
      <c r="AO7" s="15">
        <v>0</v>
      </c>
    </row>
    <row r="8" spans="1:41" ht="19.5" customHeight="1">
      <c r="A8" s="14" t="s">
        <v>36</v>
      </c>
      <c r="B8" s="14" t="s">
        <v>36</v>
      </c>
      <c r="C8" s="14" t="s">
        <v>36</v>
      </c>
      <c r="D8" s="14" t="s">
        <v>80</v>
      </c>
      <c r="E8" s="25">
        <f t="shared" si="0"/>
        <v>9199.529999999999</v>
      </c>
      <c r="F8" s="25">
        <f t="shared" si="1"/>
        <v>6714.549999999999</v>
      </c>
      <c r="G8" s="25">
        <f t="shared" si="2"/>
        <v>6714.549999999999</v>
      </c>
      <c r="H8" s="25">
        <v>3203.49</v>
      </c>
      <c r="I8" s="15">
        <v>3511.06</v>
      </c>
      <c r="J8" s="25">
        <f t="shared" si="3"/>
        <v>0</v>
      </c>
      <c r="K8" s="25">
        <v>0</v>
      </c>
      <c r="L8" s="15">
        <v>0</v>
      </c>
      <c r="M8" s="25">
        <f t="shared" si="4"/>
        <v>0</v>
      </c>
      <c r="N8" s="25">
        <v>0</v>
      </c>
      <c r="O8" s="15">
        <v>0</v>
      </c>
      <c r="P8" s="16">
        <f t="shared" si="5"/>
        <v>0</v>
      </c>
      <c r="Q8" s="25">
        <f t="shared" si="6"/>
        <v>0</v>
      </c>
      <c r="R8" s="25">
        <v>0</v>
      </c>
      <c r="S8" s="15">
        <v>0</v>
      </c>
      <c r="T8" s="25">
        <f t="shared" si="7"/>
        <v>0</v>
      </c>
      <c r="U8" s="25">
        <v>0</v>
      </c>
      <c r="V8" s="25">
        <v>0</v>
      </c>
      <c r="W8" s="25">
        <f t="shared" si="8"/>
        <v>0</v>
      </c>
      <c r="X8" s="25">
        <v>0</v>
      </c>
      <c r="Y8" s="15">
        <v>0</v>
      </c>
      <c r="Z8" s="16">
        <f t="shared" si="9"/>
        <v>2484.98</v>
      </c>
      <c r="AA8" s="25">
        <f t="shared" si="10"/>
        <v>2484.98</v>
      </c>
      <c r="AB8" s="25">
        <v>0</v>
      </c>
      <c r="AC8" s="15">
        <v>2484.98</v>
      </c>
      <c r="AD8" s="25">
        <f t="shared" si="11"/>
        <v>0</v>
      </c>
      <c r="AE8" s="25">
        <v>0</v>
      </c>
      <c r="AF8" s="15">
        <v>0</v>
      </c>
      <c r="AG8" s="25">
        <f t="shared" si="12"/>
        <v>0</v>
      </c>
      <c r="AH8" s="25">
        <v>0</v>
      </c>
      <c r="AI8" s="15">
        <v>0</v>
      </c>
      <c r="AJ8" s="25">
        <f t="shared" si="13"/>
        <v>0</v>
      </c>
      <c r="AK8" s="25">
        <v>0</v>
      </c>
      <c r="AL8" s="15">
        <v>0</v>
      </c>
      <c r="AM8" s="25">
        <f t="shared" si="14"/>
        <v>0</v>
      </c>
      <c r="AN8" s="25">
        <v>0</v>
      </c>
      <c r="AO8" s="15">
        <v>0</v>
      </c>
    </row>
    <row r="9" spans="1:41" ht="19.5" customHeight="1">
      <c r="A9" s="14" t="s">
        <v>36</v>
      </c>
      <c r="B9" s="14" t="s">
        <v>36</v>
      </c>
      <c r="C9" s="14" t="s">
        <v>36</v>
      </c>
      <c r="D9" s="14" t="s">
        <v>81</v>
      </c>
      <c r="E9" s="25">
        <f t="shared" si="0"/>
        <v>9174.88</v>
      </c>
      <c r="F9" s="25">
        <f t="shared" si="1"/>
        <v>6689.9</v>
      </c>
      <c r="G9" s="25">
        <f t="shared" si="2"/>
        <v>6689.9</v>
      </c>
      <c r="H9" s="25">
        <v>3178.84</v>
      </c>
      <c r="I9" s="15">
        <v>3511.06</v>
      </c>
      <c r="J9" s="25">
        <f t="shared" si="3"/>
        <v>0</v>
      </c>
      <c r="K9" s="25">
        <v>0</v>
      </c>
      <c r="L9" s="15">
        <v>0</v>
      </c>
      <c r="M9" s="25">
        <f t="shared" si="4"/>
        <v>0</v>
      </c>
      <c r="N9" s="25">
        <v>0</v>
      </c>
      <c r="O9" s="15">
        <v>0</v>
      </c>
      <c r="P9" s="16">
        <f t="shared" si="5"/>
        <v>0</v>
      </c>
      <c r="Q9" s="25">
        <f t="shared" si="6"/>
        <v>0</v>
      </c>
      <c r="R9" s="25">
        <v>0</v>
      </c>
      <c r="S9" s="15">
        <v>0</v>
      </c>
      <c r="T9" s="25">
        <f t="shared" si="7"/>
        <v>0</v>
      </c>
      <c r="U9" s="25">
        <v>0</v>
      </c>
      <c r="V9" s="25">
        <v>0</v>
      </c>
      <c r="W9" s="25">
        <f t="shared" si="8"/>
        <v>0</v>
      </c>
      <c r="X9" s="25">
        <v>0</v>
      </c>
      <c r="Y9" s="15">
        <v>0</v>
      </c>
      <c r="Z9" s="16">
        <f t="shared" si="9"/>
        <v>2484.98</v>
      </c>
      <c r="AA9" s="25">
        <f t="shared" si="10"/>
        <v>2484.98</v>
      </c>
      <c r="AB9" s="25">
        <v>0</v>
      </c>
      <c r="AC9" s="15">
        <v>2484.98</v>
      </c>
      <c r="AD9" s="25">
        <f t="shared" si="11"/>
        <v>0</v>
      </c>
      <c r="AE9" s="25">
        <v>0</v>
      </c>
      <c r="AF9" s="15">
        <v>0</v>
      </c>
      <c r="AG9" s="25">
        <f t="shared" si="12"/>
        <v>0</v>
      </c>
      <c r="AH9" s="25">
        <v>0</v>
      </c>
      <c r="AI9" s="15">
        <v>0</v>
      </c>
      <c r="AJ9" s="25">
        <f t="shared" si="13"/>
        <v>0</v>
      </c>
      <c r="AK9" s="25">
        <v>0</v>
      </c>
      <c r="AL9" s="15">
        <v>0</v>
      </c>
      <c r="AM9" s="25">
        <f t="shared" si="14"/>
        <v>0</v>
      </c>
      <c r="AN9" s="25">
        <v>0</v>
      </c>
      <c r="AO9" s="15">
        <v>0</v>
      </c>
    </row>
    <row r="10" spans="1:41" ht="19.5" customHeight="1">
      <c r="A10" s="14" t="s">
        <v>36</v>
      </c>
      <c r="B10" s="14" t="s">
        <v>36</v>
      </c>
      <c r="C10" s="14" t="s">
        <v>36</v>
      </c>
      <c r="D10" s="14" t="s">
        <v>224</v>
      </c>
      <c r="E10" s="25">
        <f t="shared" si="0"/>
        <v>1828.73</v>
      </c>
      <c r="F10" s="25">
        <f t="shared" si="1"/>
        <v>1828.73</v>
      </c>
      <c r="G10" s="25">
        <f t="shared" si="2"/>
        <v>1828.73</v>
      </c>
      <c r="H10" s="25">
        <v>1828.73</v>
      </c>
      <c r="I10" s="15">
        <v>0</v>
      </c>
      <c r="J10" s="25">
        <f t="shared" si="3"/>
        <v>0</v>
      </c>
      <c r="K10" s="25">
        <v>0</v>
      </c>
      <c r="L10" s="15">
        <v>0</v>
      </c>
      <c r="M10" s="25">
        <f t="shared" si="4"/>
        <v>0</v>
      </c>
      <c r="N10" s="25">
        <v>0</v>
      </c>
      <c r="O10" s="15">
        <v>0</v>
      </c>
      <c r="P10" s="16">
        <f t="shared" si="5"/>
        <v>0</v>
      </c>
      <c r="Q10" s="25">
        <f t="shared" si="6"/>
        <v>0</v>
      </c>
      <c r="R10" s="25">
        <v>0</v>
      </c>
      <c r="S10" s="15">
        <v>0</v>
      </c>
      <c r="T10" s="25">
        <f t="shared" si="7"/>
        <v>0</v>
      </c>
      <c r="U10" s="25">
        <v>0</v>
      </c>
      <c r="V10" s="25">
        <v>0</v>
      </c>
      <c r="W10" s="25">
        <f t="shared" si="8"/>
        <v>0</v>
      </c>
      <c r="X10" s="25">
        <v>0</v>
      </c>
      <c r="Y10" s="15">
        <v>0</v>
      </c>
      <c r="Z10" s="16">
        <f t="shared" si="9"/>
        <v>0</v>
      </c>
      <c r="AA10" s="25">
        <f t="shared" si="10"/>
        <v>0</v>
      </c>
      <c r="AB10" s="25">
        <v>0</v>
      </c>
      <c r="AC10" s="15">
        <v>0</v>
      </c>
      <c r="AD10" s="25">
        <f t="shared" si="11"/>
        <v>0</v>
      </c>
      <c r="AE10" s="25">
        <v>0</v>
      </c>
      <c r="AF10" s="15">
        <v>0</v>
      </c>
      <c r="AG10" s="25">
        <f t="shared" si="12"/>
        <v>0</v>
      </c>
      <c r="AH10" s="25">
        <v>0</v>
      </c>
      <c r="AI10" s="15">
        <v>0</v>
      </c>
      <c r="AJ10" s="25">
        <f t="shared" si="13"/>
        <v>0</v>
      </c>
      <c r="AK10" s="25">
        <v>0</v>
      </c>
      <c r="AL10" s="15">
        <v>0</v>
      </c>
      <c r="AM10" s="25">
        <f t="shared" si="14"/>
        <v>0</v>
      </c>
      <c r="AN10" s="25">
        <v>0</v>
      </c>
      <c r="AO10" s="15">
        <v>0</v>
      </c>
    </row>
    <row r="11" spans="1:41" ht="19.5" customHeight="1">
      <c r="A11" s="14" t="s">
        <v>225</v>
      </c>
      <c r="B11" s="14" t="s">
        <v>89</v>
      </c>
      <c r="C11" s="14" t="s">
        <v>85</v>
      </c>
      <c r="D11" s="14" t="s">
        <v>226</v>
      </c>
      <c r="E11" s="25">
        <f t="shared" si="0"/>
        <v>1259.74</v>
      </c>
      <c r="F11" s="25">
        <f t="shared" si="1"/>
        <v>1259.74</v>
      </c>
      <c r="G11" s="25">
        <f t="shared" si="2"/>
        <v>1259.74</v>
      </c>
      <c r="H11" s="25">
        <v>1259.74</v>
      </c>
      <c r="I11" s="15">
        <v>0</v>
      </c>
      <c r="J11" s="25">
        <f t="shared" si="3"/>
        <v>0</v>
      </c>
      <c r="K11" s="25">
        <v>0</v>
      </c>
      <c r="L11" s="15">
        <v>0</v>
      </c>
      <c r="M11" s="25">
        <f t="shared" si="4"/>
        <v>0</v>
      </c>
      <c r="N11" s="25">
        <v>0</v>
      </c>
      <c r="O11" s="15">
        <v>0</v>
      </c>
      <c r="P11" s="16">
        <f t="shared" si="5"/>
        <v>0</v>
      </c>
      <c r="Q11" s="25">
        <f t="shared" si="6"/>
        <v>0</v>
      </c>
      <c r="R11" s="25">
        <v>0</v>
      </c>
      <c r="S11" s="15">
        <v>0</v>
      </c>
      <c r="T11" s="25">
        <f t="shared" si="7"/>
        <v>0</v>
      </c>
      <c r="U11" s="25">
        <v>0</v>
      </c>
      <c r="V11" s="25">
        <v>0</v>
      </c>
      <c r="W11" s="25">
        <f t="shared" si="8"/>
        <v>0</v>
      </c>
      <c r="X11" s="25">
        <v>0</v>
      </c>
      <c r="Y11" s="15">
        <v>0</v>
      </c>
      <c r="Z11" s="16">
        <f t="shared" si="9"/>
        <v>0</v>
      </c>
      <c r="AA11" s="25">
        <f t="shared" si="10"/>
        <v>0</v>
      </c>
      <c r="AB11" s="25">
        <v>0</v>
      </c>
      <c r="AC11" s="15">
        <v>0</v>
      </c>
      <c r="AD11" s="25">
        <f t="shared" si="11"/>
        <v>0</v>
      </c>
      <c r="AE11" s="25">
        <v>0</v>
      </c>
      <c r="AF11" s="15">
        <v>0</v>
      </c>
      <c r="AG11" s="25">
        <f t="shared" si="12"/>
        <v>0</v>
      </c>
      <c r="AH11" s="25">
        <v>0</v>
      </c>
      <c r="AI11" s="15">
        <v>0</v>
      </c>
      <c r="AJ11" s="25">
        <f t="shared" si="13"/>
        <v>0</v>
      </c>
      <c r="AK11" s="25">
        <v>0</v>
      </c>
      <c r="AL11" s="15">
        <v>0</v>
      </c>
      <c r="AM11" s="25">
        <f t="shared" si="14"/>
        <v>0</v>
      </c>
      <c r="AN11" s="25">
        <v>0</v>
      </c>
      <c r="AO11" s="15">
        <v>0</v>
      </c>
    </row>
    <row r="12" spans="1:41" ht="19.5" customHeight="1">
      <c r="A12" s="14" t="s">
        <v>225</v>
      </c>
      <c r="B12" s="14" t="s">
        <v>100</v>
      </c>
      <c r="C12" s="14" t="s">
        <v>85</v>
      </c>
      <c r="D12" s="14" t="s">
        <v>227</v>
      </c>
      <c r="E12" s="25">
        <f t="shared" si="0"/>
        <v>369.52</v>
      </c>
      <c r="F12" s="25">
        <f t="shared" si="1"/>
        <v>369.52</v>
      </c>
      <c r="G12" s="25">
        <f t="shared" si="2"/>
        <v>369.52</v>
      </c>
      <c r="H12" s="25">
        <v>369.52</v>
      </c>
      <c r="I12" s="15">
        <v>0</v>
      </c>
      <c r="J12" s="25">
        <f t="shared" si="3"/>
        <v>0</v>
      </c>
      <c r="K12" s="25">
        <v>0</v>
      </c>
      <c r="L12" s="15">
        <v>0</v>
      </c>
      <c r="M12" s="25">
        <f t="shared" si="4"/>
        <v>0</v>
      </c>
      <c r="N12" s="25">
        <v>0</v>
      </c>
      <c r="O12" s="15">
        <v>0</v>
      </c>
      <c r="P12" s="16">
        <f t="shared" si="5"/>
        <v>0</v>
      </c>
      <c r="Q12" s="25">
        <f t="shared" si="6"/>
        <v>0</v>
      </c>
      <c r="R12" s="25">
        <v>0</v>
      </c>
      <c r="S12" s="15">
        <v>0</v>
      </c>
      <c r="T12" s="25">
        <f t="shared" si="7"/>
        <v>0</v>
      </c>
      <c r="U12" s="25">
        <v>0</v>
      </c>
      <c r="V12" s="25">
        <v>0</v>
      </c>
      <c r="W12" s="25">
        <f t="shared" si="8"/>
        <v>0</v>
      </c>
      <c r="X12" s="25">
        <v>0</v>
      </c>
      <c r="Y12" s="15">
        <v>0</v>
      </c>
      <c r="Z12" s="16">
        <f t="shared" si="9"/>
        <v>0</v>
      </c>
      <c r="AA12" s="25">
        <f t="shared" si="10"/>
        <v>0</v>
      </c>
      <c r="AB12" s="25">
        <v>0</v>
      </c>
      <c r="AC12" s="15">
        <v>0</v>
      </c>
      <c r="AD12" s="25">
        <f t="shared" si="11"/>
        <v>0</v>
      </c>
      <c r="AE12" s="25">
        <v>0</v>
      </c>
      <c r="AF12" s="15">
        <v>0</v>
      </c>
      <c r="AG12" s="25">
        <f t="shared" si="12"/>
        <v>0</v>
      </c>
      <c r="AH12" s="25">
        <v>0</v>
      </c>
      <c r="AI12" s="15">
        <v>0</v>
      </c>
      <c r="AJ12" s="25">
        <f t="shared" si="13"/>
        <v>0</v>
      </c>
      <c r="AK12" s="25">
        <v>0</v>
      </c>
      <c r="AL12" s="15">
        <v>0</v>
      </c>
      <c r="AM12" s="25">
        <f t="shared" si="14"/>
        <v>0</v>
      </c>
      <c r="AN12" s="25">
        <v>0</v>
      </c>
      <c r="AO12" s="15">
        <v>0</v>
      </c>
    </row>
    <row r="13" spans="1:41" ht="19.5" customHeight="1">
      <c r="A13" s="14" t="s">
        <v>225</v>
      </c>
      <c r="B13" s="14" t="s">
        <v>84</v>
      </c>
      <c r="C13" s="14" t="s">
        <v>85</v>
      </c>
      <c r="D13" s="14" t="s">
        <v>228</v>
      </c>
      <c r="E13" s="25">
        <f t="shared" si="0"/>
        <v>183.84</v>
      </c>
      <c r="F13" s="25">
        <f t="shared" si="1"/>
        <v>183.84</v>
      </c>
      <c r="G13" s="25">
        <f t="shared" si="2"/>
        <v>183.84</v>
      </c>
      <c r="H13" s="25">
        <v>183.84</v>
      </c>
      <c r="I13" s="15">
        <v>0</v>
      </c>
      <c r="J13" s="25">
        <f t="shared" si="3"/>
        <v>0</v>
      </c>
      <c r="K13" s="25">
        <v>0</v>
      </c>
      <c r="L13" s="15">
        <v>0</v>
      </c>
      <c r="M13" s="25">
        <f t="shared" si="4"/>
        <v>0</v>
      </c>
      <c r="N13" s="25">
        <v>0</v>
      </c>
      <c r="O13" s="15">
        <v>0</v>
      </c>
      <c r="P13" s="16">
        <f t="shared" si="5"/>
        <v>0</v>
      </c>
      <c r="Q13" s="25">
        <f t="shared" si="6"/>
        <v>0</v>
      </c>
      <c r="R13" s="25">
        <v>0</v>
      </c>
      <c r="S13" s="15">
        <v>0</v>
      </c>
      <c r="T13" s="25">
        <f t="shared" si="7"/>
        <v>0</v>
      </c>
      <c r="U13" s="25">
        <v>0</v>
      </c>
      <c r="V13" s="25">
        <v>0</v>
      </c>
      <c r="W13" s="25">
        <f t="shared" si="8"/>
        <v>0</v>
      </c>
      <c r="X13" s="25">
        <v>0</v>
      </c>
      <c r="Y13" s="15">
        <v>0</v>
      </c>
      <c r="Z13" s="16">
        <f t="shared" si="9"/>
        <v>0</v>
      </c>
      <c r="AA13" s="25">
        <f t="shared" si="10"/>
        <v>0</v>
      </c>
      <c r="AB13" s="25">
        <v>0</v>
      </c>
      <c r="AC13" s="15">
        <v>0</v>
      </c>
      <c r="AD13" s="25">
        <f t="shared" si="11"/>
        <v>0</v>
      </c>
      <c r="AE13" s="25">
        <v>0</v>
      </c>
      <c r="AF13" s="15">
        <v>0</v>
      </c>
      <c r="AG13" s="25">
        <f t="shared" si="12"/>
        <v>0</v>
      </c>
      <c r="AH13" s="25">
        <v>0</v>
      </c>
      <c r="AI13" s="15">
        <v>0</v>
      </c>
      <c r="AJ13" s="25">
        <f t="shared" si="13"/>
        <v>0</v>
      </c>
      <c r="AK13" s="25">
        <v>0</v>
      </c>
      <c r="AL13" s="15">
        <v>0</v>
      </c>
      <c r="AM13" s="25">
        <f t="shared" si="14"/>
        <v>0</v>
      </c>
      <c r="AN13" s="25">
        <v>0</v>
      </c>
      <c r="AO13" s="15">
        <v>0</v>
      </c>
    </row>
    <row r="14" spans="1:41" ht="19.5" customHeight="1">
      <c r="A14" s="14" t="s">
        <v>225</v>
      </c>
      <c r="B14" s="14" t="s">
        <v>92</v>
      </c>
      <c r="C14" s="14" t="s">
        <v>85</v>
      </c>
      <c r="D14" s="14" t="s">
        <v>229</v>
      </c>
      <c r="E14" s="25">
        <f t="shared" si="0"/>
        <v>15.63</v>
      </c>
      <c r="F14" s="25">
        <f t="shared" si="1"/>
        <v>15.63</v>
      </c>
      <c r="G14" s="25">
        <f t="shared" si="2"/>
        <v>15.63</v>
      </c>
      <c r="H14" s="25">
        <v>15.63</v>
      </c>
      <c r="I14" s="15">
        <v>0</v>
      </c>
      <c r="J14" s="25">
        <f t="shared" si="3"/>
        <v>0</v>
      </c>
      <c r="K14" s="25">
        <v>0</v>
      </c>
      <c r="L14" s="15">
        <v>0</v>
      </c>
      <c r="M14" s="25">
        <f t="shared" si="4"/>
        <v>0</v>
      </c>
      <c r="N14" s="25">
        <v>0</v>
      </c>
      <c r="O14" s="15">
        <v>0</v>
      </c>
      <c r="P14" s="16">
        <f t="shared" si="5"/>
        <v>0</v>
      </c>
      <c r="Q14" s="25">
        <f t="shared" si="6"/>
        <v>0</v>
      </c>
      <c r="R14" s="25">
        <v>0</v>
      </c>
      <c r="S14" s="15">
        <v>0</v>
      </c>
      <c r="T14" s="25">
        <f t="shared" si="7"/>
        <v>0</v>
      </c>
      <c r="U14" s="25">
        <v>0</v>
      </c>
      <c r="V14" s="25">
        <v>0</v>
      </c>
      <c r="W14" s="25">
        <f t="shared" si="8"/>
        <v>0</v>
      </c>
      <c r="X14" s="25">
        <v>0</v>
      </c>
      <c r="Y14" s="15">
        <v>0</v>
      </c>
      <c r="Z14" s="16">
        <f t="shared" si="9"/>
        <v>0</v>
      </c>
      <c r="AA14" s="25">
        <f t="shared" si="10"/>
        <v>0</v>
      </c>
      <c r="AB14" s="25">
        <v>0</v>
      </c>
      <c r="AC14" s="15">
        <v>0</v>
      </c>
      <c r="AD14" s="25">
        <f t="shared" si="11"/>
        <v>0</v>
      </c>
      <c r="AE14" s="25">
        <v>0</v>
      </c>
      <c r="AF14" s="15">
        <v>0</v>
      </c>
      <c r="AG14" s="25">
        <f t="shared" si="12"/>
        <v>0</v>
      </c>
      <c r="AH14" s="25">
        <v>0</v>
      </c>
      <c r="AI14" s="15">
        <v>0</v>
      </c>
      <c r="AJ14" s="25">
        <f t="shared" si="13"/>
        <v>0</v>
      </c>
      <c r="AK14" s="25">
        <v>0</v>
      </c>
      <c r="AL14" s="15">
        <v>0</v>
      </c>
      <c r="AM14" s="25">
        <f t="shared" si="14"/>
        <v>0</v>
      </c>
      <c r="AN14" s="25">
        <v>0</v>
      </c>
      <c r="AO14" s="15">
        <v>0</v>
      </c>
    </row>
    <row r="15" spans="1:41" ht="19.5" customHeight="1">
      <c r="A15" s="14" t="s">
        <v>36</v>
      </c>
      <c r="B15" s="14" t="s">
        <v>36</v>
      </c>
      <c r="C15" s="14" t="s">
        <v>36</v>
      </c>
      <c r="D15" s="14" t="s">
        <v>230</v>
      </c>
      <c r="E15" s="25">
        <f t="shared" si="0"/>
        <v>4016.75</v>
      </c>
      <c r="F15" s="25">
        <f t="shared" si="1"/>
        <v>4016.75</v>
      </c>
      <c r="G15" s="25">
        <f t="shared" si="2"/>
        <v>4016.75</v>
      </c>
      <c r="H15" s="25">
        <v>1120.85</v>
      </c>
      <c r="I15" s="15">
        <v>2895.9</v>
      </c>
      <c r="J15" s="25">
        <f t="shared" si="3"/>
        <v>0</v>
      </c>
      <c r="K15" s="25">
        <v>0</v>
      </c>
      <c r="L15" s="15">
        <v>0</v>
      </c>
      <c r="M15" s="25">
        <f t="shared" si="4"/>
        <v>0</v>
      </c>
      <c r="N15" s="25">
        <v>0</v>
      </c>
      <c r="O15" s="15">
        <v>0</v>
      </c>
      <c r="P15" s="16">
        <f t="shared" si="5"/>
        <v>0</v>
      </c>
      <c r="Q15" s="25">
        <f t="shared" si="6"/>
        <v>0</v>
      </c>
      <c r="R15" s="25">
        <v>0</v>
      </c>
      <c r="S15" s="15">
        <v>0</v>
      </c>
      <c r="T15" s="25">
        <f t="shared" si="7"/>
        <v>0</v>
      </c>
      <c r="U15" s="25">
        <v>0</v>
      </c>
      <c r="V15" s="25">
        <v>0</v>
      </c>
      <c r="W15" s="25">
        <f t="shared" si="8"/>
        <v>0</v>
      </c>
      <c r="X15" s="25">
        <v>0</v>
      </c>
      <c r="Y15" s="15">
        <v>0</v>
      </c>
      <c r="Z15" s="16">
        <f t="shared" si="9"/>
        <v>0</v>
      </c>
      <c r="AA15" s="25">
        <f t="shared" si="10"/>
        <v>0</v>
      </c>
      <c r="AB15" s="25">
        <v>0</v>
      </c>
      <c r="AC15" s="15">
        <v>0</v>
      </c>
      <c r="AD15" s="25">
        <f t="shared" si="11"/>
        <v>0</v>
      </c>
      <c r="AE15" s="25">
        <v>0</v>
      </c>
      <c r="AF15" s="15">
        <v>0</v>
      </c>
      <c r="AG15" s="25">
        <f t="shared" si="12"/>
        <v>0</v>
      </c>
      <c r="AH15" s="25">
        <v>0</v>
      </c>
      <c r="AI15" s="15">
        <v>0</v>
      </c>
      <c r="AJ15" s="25">
        <f t="shared" si="13"/>
        <v>0</v>
      </c>
      <c r="AK15" s="25">
        <v>0</v>
      </c>
      <c r="AL15" s="15">
        <v>0</v>
      </c>
      <c r="AM15" s="25">
        <f t="shared" si="14"/>
        <v>0</v>
      </c>
      <c r="AN15" s="25">
        <v>0</v>
      </c>
      <c r="AO15" s="15">
        <v>0</v>
      </c>
    </row>
    <row r="16" spans="1:41" ht="19.5" customHeight="1">
      <c r="A16" s="14" t="s">
        <v>231</v>
      </c>
      <c r="B16" s="14" t="s">
        <v>89</v>
      </c>
      <c r="C16" s="14" t="s">
        <v>85</v>
      </c>
      <c r="D16" s="14" t="s">
        <v>232</v>
      </c>
      <c r="E16" s="25">
        <f t="shared" si="0"/>
        <v>1147.6599999999999</v>
      </c>
      <c r="F16" s="25">
        <f t="shared" si="1"/>
        <v>1147.6599999999999</v>
      </c>
      <c r="G16" s="25">
        <f t="shared" si="2"/>
        <v>1147.6599999999999</v>
      </c>
      <c r="H16" s="25">
        <v>753.51</v>
      </c>
      <c r="I16" s="15">
        <v>394.15</v>
      </c>
      <c r="J16" s="25">
        <f t="shared" si="3"/>
        <v>0</v>
      </c>
      <c r="K16" s="25">
        <v>0</v>
      </c>
      <c r="L16" s="15">
        <v>0</v>
      </c>
      <c r="M16" s="25">
        <f t="shared" si="4"/>
        <v>0</v>
      </c>
      <c r="N16" s="25">
        <v>0</v>
      </c>
      <c r="O16" s="15">
        <v>0</v>
      </c>
      <c r="P16" s="16">
        <f t="shared" si="5"/>
        <v>0</v>
      </c>
      <c r="Q16" s="25">
        <f t="shared" si="6"/>
        <v>0</v>
      </c>
      <c r="R16" s="25">
        <v>0</v>
      </c>
      <c r="S16" s="15">
        <v>0</v>
      </c>
      <c r="T16" s="25">
        <f t="shared" si="7"/>
        <v>0</v>
      </c>
      <c r="U16" s="25">
        <v>0</v>
      </c>
      <c r="V16" s="25">
        <v>0</v>
      </c>
      <c r="W16" s="25">
        <f t="shared" si="8"/>
        <v>0</v>
      </c>
      <c r="X16" s="25">
        <v>0</v>
      </c>
      <c r="Y16" s="15">
        <v>0</v>
      </c>
      <c r="Z16" s="16">
        <f t="shared" si="9"/>
        <v>0</v>
      </c>
      <c r="AA16" s="25">
        <f t="shared" si="10"/>
        <v>0</v>
      </c>
      <c r="AB16" s="25">
        <v>0</v>
      </c>
      <c r="AC16" s="15">
        <v>0</v>
      </c>
      <c r="AD16" s="25">
        <f t="shared" si="11"/>
        <v>0</v>
      </c>
      <c r="AE16" s="25">
        <v>0</v>
      </c>
      <c r="AF16" s="15">
        <v>0</v>
      </c>
      <c r="AG16" s="25">
        <f t="shared" si="12"/>
        <v>0</v>
      </c>
      <c r="AH16" s="25">
        <v>0</v>
      </c>
      <c r="AI16" s="15">
        <v>0</v>
      </c>
      <c r="AJ16" s="25">
        <f t="shared" si="13"/>
        <v>0</v>
      </c>
      <c r="AK16" s="25">
        <v>0</v>
      </c>
      <c r="AL16" s="15">
        <v>0</v>
      </c>
      <c r="AM16" s="25">
        <f t="shared" si="14"/>
        <v>0</v>
      </c>
      <c r="AN16" s="25">
        <v>0</v>
      </c>
      <c r="AO16" s="15">
        <v>0</v>
      </c>
    </row>
    <row r="17" spans="1:41" ht="19.5" customHeight="1">
      <c r="A17" s="14" t="s">
        <v>231</v>
      </c>
      <c r="B17" s="14" t="s">
        <v>100</v>
      </c>
      <c r="C17" s="14" t="s">
        <v>85</v>
      </c>
      <c r="D17" s="14" t="s">
        <v>233</v>
      </c>
      <c r="E17" s="25">
        <f t="shared" si="0"/>
        <v>168</v>
      </c>
      <c r="F17" s="25">
        <f t="shared" si="1"/>
        <v>168</v>
      </c>
      <c r="G17" s="25">
        <f t="shared" si="2"/>
        <v>168</v>
      </c>
      <c r="H17" s="25">
        <v>168</v>
      </c>
      <c r="I17" s="15">
        <v>0</v>
      </c>
      <c r="J17" s="25">
        <f t="shared" si="3"/>
        <v>0</v>
      </c>
      <c r="K17" s="25">
        <v>0</v>
      </c>
      <c r="L17" s="15">
        <v>0</v>
      </c>
      <c r="M17" s="25">
        <f t="shared" si="4"/>
        <v>0</v>
      </c>
      <c r="N17" s="25">
        <v>0</v>
      </c>
      <c r="O17" s="15">
        <v>0</v>
      </c>
      <c r="P17" s="16">
        <f t="shared" si="5"/>
        <v>0</v>
      </c>
      <c r="Q17" s="25">
        <f t="shared" si="6"/>
        <v>0</v>
      </c>
      <c r="R17" s="25">
        <v>0</v>
      </c>
      <c r="S17" s="15">
        <v>0</v>
      </c>
      <c r="T17" s="25">
        <f t="shared" si="7"/>
        <v>0</v>
      </c>
      <c r="U17" s="25">
        <v>0</v>
      </c>
      <c r="V17" s="25">
        <v>0</v>
      </c>
      <c r="W17" s="25">
        <f t="shared" si="8"/>
        <v>0</v>
      </c>
      <c r="X17" s="25">
        <v>0</v>
      </c>
      <c r="Y17" s="15">
        <v>0</v>
      </c>
      <c r="Z17" s="16">
        <f t="shared" si="9"/>
        <v>0</v>
      </c>
      <c r="AA17" s="25">
        <f t="shared" si="10"/>
        <v>0</v>
      </c>
      <c r="AB17" s="25">
        <v>0</v>
      </c>
      <c r="AC17" s="15">
        <v>0</v>
      </c>
      <c r="AD17" s="25">
        <f t="shared" si="11"/>
        <v>0</v>
      </c>
      <c r="AE17" s="25">
        <v>0</v>
      </c>
      <c r="AF17" s="15">
        <v>0</v>
      </c>
      <c r="AG17" s="25">
        <f t="shared" si="12"/>
        <v>0</v>
      </c>
      <c r="AH17" s="25">
        <v>0</v>
      </c>
      <c r="AI17" s="15">
        <v>0</v>
      </c>
      <c r="AJ17" s="25">
        <f t="shared" si="13"/>
        <v>0</v>
      </c>
      <c r="AK17" s="25">
        <v>0</v>
      </c>
      <c r="AL17" s="15">
        <v>0</v>
      </c>
      <c r="AM17" s="25">
        <f t="shared" si="14"/>
        <v>0</v>
      </c>
      <c r="AN17" s="25">
        <v>0</v>
      </c>
      <c r="AO17" s="15">
        <v>0</v>
      </c>
    </row>
    <row r="18" spans="1:41" ht="19.5" customHeight="1">
      <c r="A18" s="14" t="s">
        <v>231</v>
      </c>
      <c r="B18" s="14" t="s">
        <v>84</v>
      </c>
      <c r="C18" s="14" t="s">
        <v>85</v>
      </c>
      <c r="D18" s="14" t="s">
        <v>234</v>
      </c>
      <c r="E18" s="25">
        <f t="shared" si="0"/>
        <v>2</v>
      </c>
      <c r="F18" s="25">
        <f t="shared" si="1"/>
        <v>2</v>
      </c>
      <c r="G18" s="25">
        <f t="shared" si="2"/>
        <v>2</v>
      </c>
      <c r="H18" s="25">
        <v>2</v>
      </c>
      <c r="I18" s="15">
        <v>0</v>
      </c>
      <c r="J18" s="25">
        <f t="shared" si="3"/>
        <v>0</v>
      </c>
      <c r="K18" s="25">
        <v>0</v>
      </c>
      <c r="L18" s="15">
        <v>0</v>
      </c>
      <c r="M18" s="25">
        <f t="shared" si="4"/>
        <v>0</v>
      </c>
      <c r="N18" s="25">
        <v>0</v>
      </c>
      <c r="O18" s="15">
        <v>0</v>
      </c>
      <c r="P18" s="16">
        <f t="shared" si="5"/>
        <v>0</v>
      </c>
      <c r="Q18" s="25">
        <f t="shared" si="6"/>
        <v>0</v>
      </c>
      <c r="R18" s="25">
        <v>0</v>
      </c>
      <c r="S18" s="15">
        <v>0</v>
      </c>
      <c r="T18" s="25">
        <f t="shared" si="7"/>
        <v>0</v>
      </c>
      <c r="U18" s="25">
        <v>0</v>
      </c>
      <c r="V18" s="25">
        <v>0</v>
      </c>
      <c r="W18" s="25">
        <f t="shared" si="8"/>
        <v>0</v>
      </c>
      <c r="X18" s="25">
        <v>0</v>
      </c>
      <c r="Y18" s="15">
        <v>0</v>
      </c>
      <c r="Z18" s="16">
        <f t="shared" si="9"/>
        <v>0</v>
      </c>
      <c r="AA18" s="25">
        <f t="shared" si="10"/>
        <v>0</v>
      </c>
      <c r="AB18" s="25">
        <v>0</v>
      </c>
      <c r="AC18" s="15">
        <v>0</v>
      </c>
      <c r="AD18" s="25">
        <f t="shared" si="11"/>
        <v>0</v>
      </c>
      <c r="AE18" s="25">
        <v>0</v>
      </c>
      <c r="AF18" s="15">
        <v>0</v>
      </c>
      <c r="AG18" s="25">
        <f t="shared" si="12"/>
        <v>0</v>
      </c>
      <c r="AH18" s="25">
        <v>0</v>
      </c>
      <c r="AI18" s="15">
        <v>0</v>
      </c>
      <c r="AJ18" s="25">
        <f t="shared" si="13"/>
        <v>0</v>
      </c>
      <c r="AK18" s="25">
        <v>0</v>
      </c>
      <c r="AL18" s="15">
        <v>0</v>
      </c>
      <c r="AM18" s="25">
        <f t="shared" si="14"/>
        <v>0</v>
      </c>
      <c r="AN18" s="25">
        <v>0</v>
      </c>
      <c r="AO18" s="15">
        <v>0</v>
      </c>
    </row>
    <row r="19" spans="1:41" ht="19.5" customHeight="1">
      <c r="A19" s="14" t="s">
        <v>231</v>
      </c>
      <c r="B19" s="14" t="s">
        <v>88</v>
      </c>
      <c r="C19" s="14" t="s">
        <v>85</v>
      </c>
      <c r="D19" s="14" t="s">
        <v>235</v>
      </c>
      <c r="E19" s="25">
        <f t="shared" si="0"/>
        <v>1450.85</v>
      </c>
      <c r="F19" s="25">
        <f t="shared" si="1"/>
        <v>1450.85</v>
      </c>
      <c r="G19" s="25">
        <f t="shared" si="2"/>
        <v>1450.85</v>
      </c>
      <c r="H19" s="25">
        <v>0</v>
      </c>
      <c r="I19" s="15">
        <v>1450.85</v>
      </c>
      <c r="J19" s="25">
        <f t="shared" si="3"/>
        <v>0</v>
      </c>
      <c r="K19" s="25">
        <v>0</v>
      </c>
      <c r="L19" s="15">
        <v>0</v>
      </c>
      <c r="M19" s="25">
        <f t="shared" si="4"/>
        <v>0</v>
      </c>
      <c r="N19" s="25">
        <v>0</v>
      </c>
      <c r="O19" s="15">
        <v>0</v>
      </c>
      <c r="P19" s="16">
        <f t="shared" si="5"/>
        <v>0</v>
      </c>
      <c r="Q19" s="25">
        <f t="shared" si="6"/>
        <v>0</v>
      </c>
      <c r="R19" s="25">
        <v>0</v>
      </c>
      <c r="S19" s="15">
        <v>0</v>
      </c>
      <c r="T19" s="25">
        <f t="shared" si="7"/>
        <v>0</v>
      </c>
      <c r="U19" s="25">
        <v>0</v>
      </c>
      <c r="V19" s="25">
        <v>0</v>
      </c>
      <c r="W19" s="25">
        <f t="shared" si="8"/>
        <v>0</v>
      </c>
      <c r="X19" s="25">
        <v>0</v>
      </c>
      <c r="Y19" s="15">
        <v>0</v>
      </c>
      <c r="Z19" s="16">
        <f t="shared" si="9"/>
        <v>0</v>
      </c>
      <c r="AA19" s="25">
        <f t="shared" si="10"/>
        <v>0</v>
      </c>
      <c r="AB19" s="25">
        <v>0</v>
      </c>
      <c r="AC19" s="15">
        <v>0</v>
      </c>
      <c r="AD19" s="25">
        <f t="shared" si="11"/>
        <v>0</v>
      </c>
      <c r="AE19" s="25">
        <v>0</v>
      </c>
      <c r="AF19" s="15">
        <v>0</v>
      </c>
      <c r="AG19" s="25">
        <f t="shared" si="12"/>
        <v>0</v>
      </c>
      <c r="AH19" s="25">
        <v>0</v>
      </c>
      <c r="AI19" s="15">
        <v>0</v>
      </c>
      <c r="AJ19" s="25">
        <f t="shared" si="13"/>
        <v>0</v>
      </c>
      <c r="AK19" s="25">
        <v>0</v>
      </c>
      <c r="AL19" s="15">
        <v>0</v>
      </c>
      <c r="AM19" s="25">
        <f t="shared" si="14"/>
        <v>0</v>
      </c>
      <c r="AN19" s="25">
        <v>0</v>
      </c>
      <c r="AO19" s="15">
        <v>0</v>
      </c>
    </row>
    <row r="20" spans="1:41" ht="19.5" customHeight="1">
      <c r="A20" s="14" t="s">
        <v>231</v>
      </c>
      <c r="B20" s="14" t="s">
        <v>128</v>
      </c>
      <c r="C20" s="14" t="s">
        <v>85</v>
      </c>
      <c r="D20" s="14" t="s">
        <v>236</v>
      </c>
      <c r="E20" s="25">
        <f t="shared" si="0"/>
        <v>4.85</v>
      </c>
      <c r="F20" s="25">
        <f t="shared" si="1"/>
        <v>4.85</v>
      </c>
      <c r="G20" s="25">
        <f t="shared" si="2"/>
        <v>4.85</v>
      </c>
      <c r="H20" s="25">
        <v>4.85</v>
      </c>
      <c r="I20" s="15">
        <v>0</v>
      </c>
      <c r="J20" s="25">
        <f t="shared" si="3"/>
        <v>0</v>
      </c>
      <c r="K20" s="25">
        <v>0</v>
      </c>
      <c r="L20" s="15">
        <v>0</v>
      </c>
      <c r="M20" s="25">
        <f t="shared" si="4"/>
        <v>0</v>
      </c>
      <c r="N20" s="25">
        <v>0</v>
      </c>
      <c r="O20" s="15">
        <v>0</v>
      </c>
      <c r="P20" s="16">
        <f t="shared" si="5"/>
        <v>0</v>
      </c>
      <c r="Q20" s="25">
        <f t="shared" si="6"/>
        <v>0</v>
      </c>
      <c r="R20" s="25">
        <v>0</v>
      </c>
      <c r="S20" s="15">
        <v>0</v>
      </c>
      <c r="T20" s="25">
        <f t="shared" si="7"/>
        <v>0</v>
      </c>
      <c r="U20" s="25">
        <v>0</v>
      </c>
      <c r="V20" s="25">
        <v>0</v>
      </c>
      <c r="W20" s="25">
        <f t="shared" si="8"/>
        <v>0</v>
      </c>
      <c r="X20" s="25">
        <v>0</v>
      </c>
      <c r="Y20" s="15">
        <v>0</v>
      </c>
      <c r="Z20" s="16">
        <f t="shared" si="9"/>
        <v>0</v>
      </c>
      <c r="AA20" s="25">
        <f t="shared" si="10"/>
        <v>0</v>
      </c>
      <c r="AB20" s="25">
        <v>0</v>
      </c>
      <c r="AC20" s="15">
        <v>0</v>
      </c>
      <c r="AD20" s="25">
        <f t="shared" si="11"/>
        <v>0</v>
      </c>
      <c r="AE20" s="25">
        <v>0</v>
      </c>
      <c r="AF20" s="15">
        <v>0</v>
      </c>
      <c r="AG20" s="25">
        <f t="shared" si="12"/>
        <v>0</v>
      </c>
      <c r="AH20" s="25">
        <v>0</v>
      </c>
      <c r="AI20" s="15">
        <v>0</v>
      </c>
      <c r="AJ20" s="25">
        <f t="shared" si="13"/>
        <v>0</v>
      </c>
      <c r="AK20" s="25">
        <v>0</v>
      </c>
      <c r="AL20" s="15">
        <v>0</v>
      </c>
      <c r="AM20" s="25">
        <f t="shared" si="14"/>
        <v>0</v>
      </c>
      <c r="AN20" s="25">
        <v>0</v>
      </c>
      <c r="AO20" s="15">
        <v>0</v>
      </c>
    </row>
    <row r="21" spans="1:41" ht="19.5" customHeight="1">
      <c r="A21" s="14" t="s">
        <v>231</v>
      </c>
      <c r="B21" s="14" t="s">
        <v>83</v>
      </c>
      <c r="C21" s="14" t="s">
        <v>85</v>
      </c>
      <c r="D21" s="14" t="s">
        <v>237</v>
      </c>
      <c r="E21" s="25">
        <f t="shared" si="0"/>
        <v>63.66</v>
      </c>
      <c r="F21" s="25">
        <f t="shared" si="1"/>
        <v>63.66</v>
      </c>
      <c r="G21" s="25">
        <f t="shared" si="2"/>
        <v>63.66</v>
      </c>
      <c r="H21" s="25">
        <v>63.66</v>
      </c>
      <c r="I21" s="15">
        <v>0</v>
      </c>
      <c r="J21" s="25">
        <f t="shared" si="3"/>
        <v>0</v>
      </c>
      <c r="K21" s="25">
        <v>0</v>
      </c>
      <c r="L21" s="15">
        <v>0</v>
      </c>
      <c r="M21" s="25">
        <f t="shared" si="4"/>
        <v>0</v>
      </c>
      <c r="N21" s="25">
        <v>0</v>
      </c>
      <c r="O21" s="15">
        <v>0</v>
      </c>
      <c r="P21" s="16">
        <f t="shared" si="5"/>
        <v>0</v>
      </c>
      <c r="Q21" s="25">
        <f t="shared" si="6"/>
        <v>0</v>
      </c>
      <c r="R21" s="25">
        <v>0</v>
      </c>
      <c r="S21" s="15">
        <v>0</v>
      </c>
      <c r="T21" s="25">
        <f t="shared" si="7"/>
        <v>0</v>
      </c>
      <c r="U21" s="25">
        <v>0</v>
      </c>
      <c r="V21" s="25">
        <v>0</v>
      </c>
      <c r="W21" s="25">
        <f t="shared" si="8"/>
        <v>0</v>
      </c>
      <c r="X21" s="25">
        <v>0</v>
      </c>
      <c r="Y21" s="15">
        <v>0</v>
      </c>
      <c r="Z21" s="16">
        <f t="shared" si="9"/>
        <v>0</v>
      </c>
      <c r="AA21" s="25">
        <f t="shared" si="10"/>
        <v>0</v>
      </c>
      <c r="AB21" s="25">
        <v>0</v>
      </c>
      <c r="AC21" s="15">
        <v>0</v>
      </c>
      <c r="AD21" s="25">
        <f t="shared" si="11"/>
        <v>0</v>
      </c>
      <c r="AE21" s="25">
        <v>0</v>
      </c>
      <c r="AF21" s="15">
        <v>0</v>
      </c>
      <c r="AG21" s="25">
        <f t="shared" si="12"/>
        <v>0</v>
      </c>
      <c r="AH21" s="25">
        <v>0</v>
      </c>
      <c r="AI21" s="15">
        <v>0</v>
      </c>
      <c r="AJ21" s="25">
        <f t="shared" si="13"/>
        <v>0</v>
      </c>
      <c r="AK21" s="25">
        <v>0</v>
      </c>
      <c r="AL21" s="15">
        <v>0</v>
      </c>
      <c r="AM21" s="25">
        <f t="shared" si="14"/>
        <v>0</v>
      </c>
      <c r="AN21" s="25">
        <v>0</v>
      </c>
      <c r="AO21" s="15">
        <v>0</v>
      </c>
    </row>
    <row r="22" spans="1:41" ht="19.5" customHeight="1">
      <c r="A22" s="14" t="s">
        <v>231</v>
      </c>
      <c r="B22" s="14" t="s">
        <v>238</v>
      </c>
      <c r="C22" s="14" t="s">
        <v>85</v>
      </c>
      <c r="D22" s="14" t="s">
        <v>239</v>
      </c>
      <c r="E22" s="25">
        <f t="shared" si="0"/>
        <v>980.9</v>
      </c>
      <c r="F22" s="25">
        <f t="shared" si="1"/>
        <v>980.9</v>
      </c>
      <c r="G22" s="25">
        <f t="shared" si="2"/>
        <v>980.9</v>
      </c>
      <c r="H22" s="25">
        <v>63</v>
      </c>
      <c r="I22" s="15">
        <v>917.9</v>
      </c>
      <c r="J22" s="25">
        <f t="shared" si="3"/>
        <v>0</v>
      </c>
      <c r="K22" s="25">
        <v>0</v>
      </c>
      <c r="L22" s="15">
        <v>0</v>
      </c>
      <c r="M22" s="25">
        <f t="shared" si="4"/>
        <v>0</v>
      </c>
      <c r="N22" s="25">
        <v>0</v>
      </c>
      <c r="O22" s="15">
        <v>0</v>
      </c>
      <c r="P22" s="16">
        <f t="shared" si="5"/>
        <v>0</v>
      </c>
      <c r="Q22" s="25">
        <f t="shared" si="6"/>
        <v>0</v>
      </c>
      <c r="R22" s="25">
        <v>0</v>
      </c>
      <c r="S22" s="15">
        <v>0</v>
      </c>
      <c r="T22" s="25">
        <f t="shared" si="7"/>
        <v>0</v>
      </c>
      <c r="U22" s="25">
        <v>0</v>
      </c>
      <c r="V22" s="25">
        <v>0</v>
      </c>
      <c r="W22" s="25">
        <f t="shared" si="8"/>
        <v>0</v>
      </c>
      <c r="X22" s="25">
        <v>0</v>
      </c>
      <c r="Y22" s="15">
        <v>0</v>
      </c>
      <c r="Z22" s="16">
        <f t="shared" si="9"/>
        <v>0</v>
      </c>
      <c r="AA22" s="25">
        <f t="shared" si="10"/>
        <v>0</v>
      </c>
      <c r="AB22" s="25">
        <v>0</v>
      </c>
      <c r="AC22" s="15">
        <v>0</v>
      </c>
      <c r="AD22" s="25">
        <f t="shared" si="11"/>
        <v>0</v>
      </c>
      <c r="AE22" s="25">
        <v>0</v>
      </c>
      <c r="AF22" s="15">
        <v>0</v>
      </c>
      <c r="AG22" s="25">
        <f t="shared" si="12"/>
        <v>0</v>
      </c>
      <c r="AH22" s="25">
        <v>0</v>
      </c>
      <c r="AI22" s="15">
        <v>0</v>
      </c>
      <c r="AJ22" s="25">
        <f t="shared" si="13"/>
        <v>0</v>
      </c>
      <c r="AK22" s="25">
        <v>0</v>
      </c>
      <c r="AL22" s="15">
        <v>0</v>
      </c>
      <c r="AM22" s="25">
        <f t="shared" si="14"/>
        <v>0</v>
      </c>
      <c r="AN22" s="25">
        <v>0</v>
      </c>
      <c r="AO22" s="15">
        <v>0</v>
      </c>
    </row>
    <row r="23" spans="1:41" ht="19.5" customHeight="1">
      <c r="A23" s="14" t="s">
        <v>231</v>
      </c>
      <c r="B23" s="14" t="s">
        <v>92</v>
      </c>
      <c r="C23" s="14" t="s">
        <v>85</v>
      </c>
      <c r="D23" s="14" t="s">
        <v>240</v>
      </c>
      <c r="E23" s="25">
        <f t="shared" si="0"/>
        <v>198.82999999999998</v>
      </c>
      <c r="F23" s="25">
        <f t="shared" si="1"/>
        <v>198.82999999999998</v>
      </c>
      <c r="G23" s="25">
        <f t="shared" si="2"/>
        <v>198.82999999999998</v>
      </c>
      <c r="H23" s="25">
        <v>65.83</v>
      </c>
      <c r="I23" s="15">
        <v>133</v>
      </c>
      <c r="J23" s="25">
        <f t="shared" si="3"/>
        <v>0</v>
      </c>
      <c r="K23" s="25">
        <v>0</v>
      </c>
      <c r="L23" s="15">
        <v>0</v>
      </c>
      <c r="M23" s="25">
        <f t="shared" si="4"/>
        <v>0</v>
      </c>
      <c r="N23" s="25">
        <v>0</v>
      </c>
      <c r="O23" s="15">
        <v>0</v>
      </c>
      <c r="P23" s="16">
        <f t="shared" si="5"/>
        <v>0</v>
      </c>
      <c r="Q23" s="25">
        <f t="shared" si="6"/>
        <v>0</v>
      </c>
      <c r="R23" s="25">
        <v>0</v>
      </c>
      <c r="S23" s="15">
        <v>0</v>
      </c>
      <c r="T23" s="25">
        <f t="shared" si="7"/>
        <v>0</v>
      </c>
      <c r="U23" s="25">
        <v>0</v>
      </c>
      <c r="V23" s="25">
        <v>0</v>
      </c>
      <c r="W23" s="25">
        <f t="shared" si="8"/>
        <v>0</v>
      </c>
      <c r="X23" s="25">
        <v>0</v>
      </c>
      <c r="Y23" s="15">
        <v>0</v>
      </c>
      <c r="Z23" s="16">
        <f t="shared" si="9"/>
        <v>0</v>
      </c>
      <c r="AA23" s="25">
        <f t="shared" si="10"/>
        <v>0</v>
      </c>
      <c r="AB23" s="25">
        <v>0</v>
      </c>
      <c r="AC23" s="15">
        <v>0</v>
      </c>
      <c r="AD23" s="25">
        <f t="shared" si="11"/>
        <v>0</v>
      </c>
      <c r="AE23" s="25">
        <v>0</v>
      </c>
      <c r="AF23" s="15">
        <v>0</v>
      </c>
      <c r="AG23" s="25">
        <f t="shared" si="12"/>
        <v>0</v>
      </c>
      <c r="AH23" s="25">
        <v>0</v>
      </c>
      <c r="AI23" s="15">
        <v>0</v>
      </c>
      <c r="AJ23" s="25">
        <f t="shared" si="13"/>
        <v>0</v>
      </c>
      <c r="AK23" s="25">
        <v>0</v>
      </c>
      <c r="AL23" s="15">
        <v>0</v>
      </c>
      <c r="AM23" s="25">
        <f t="shared" si="14"/>
        <v>0</v>
      </c>
      <c r="AN23" s="25">
        <v>0</v>
      </c>
      <c r="AO23" s="15">
        <v>0</v>
      </c>
    </row>
    <row r="24" spans="1:41" ht="19.5" customHeight="1">
      <c r="A24" s="14" t="s">
        <v>36</v>
      </c>
      <c r="B24" s="14" t="s">
        <v>36</v>
      </c>
      <c r="C24" s="14" t="s">
        <v>36</v>
      </c>
      <c r="D24" s="14" t="s">
        <v>241</v>
      </c>
      <c r="E24" s="25">
        <f t="shared" si="0"/>
        <v>3100.14</v>
      </c>
      <c r="F24" s="25">
        <f t="shared" si="1"/>
        <v>615.16</v>
      </c>
      <c r="G24" s="25">
        <f t="shared" si="2"/>
        <v>615.16</v>
      </c>
      <c r="H24" s="25">
        <v>0</v>
      </c>
      <c r="I24" s="15">
        <v>615.16</v>
      </c>
      <c r="J24" s="25">
        <f t="shared" si="3"/>
        <v>0</v>
      </c>
      <c r="K24" s="25">
        <v>0</v>
      </c>
      <c r="L24" s="15">
        <v>0</v>
      </c>
      <c r="M24" s="25">
        <f t="shared" si="4"/>
        <v>0</v>
      </c>
      <c r="N24" s="25">
        <v>0</v>
      </c>
      <c r="O24" s="15">
        <v>0</v>
      </c>
      <c r="P24" s="16">
        <f t="shared" si="5"/>
        <v>0</v>
      </c>
      <c r="Q24" s="25">
        <f t="shared" si="6"/>
        <v>0</v>
      </c>
      <c r="R24" s="25">
        <v>0</v>
      </c>
      <c r="S24" s="15">
        <v>0</v>
      </c>
      <c r="T24" s="25">
        <f t="shared" si="7"/>
        <v>0</v>
      </c>
      <c r="U24" s="25">
        <v>0</v>
      </c>
      <c r="V24" s="25">
        <v>0</v>
      </c>
      <c r="W24" s="25">
        <f t="shared" si="8"/>
        <v>0</v>
      </c>
      <c r="X24" s="25">
        <v>0</v>
      </c>
      <c r="Y24" s="15">
        <v>0</v>
      </c>
      <c r="Z24" s="16">
        <f t="shared" si="9"/>
        <v>2484.98</v>
      </c>
      <c r="AA24" s="25">
        <f t="shared" si="10"/>
        <v>2484.98</v>
      </c>
      <c r="AB24" s="25">
        <v>0</v>
      </c>
      <c r="AC24" s="15">
        <v>2484.98</v>
      </c>
      <c r="AD24" s="25">
        <f t="shared" si="11"/>
        <v>0</v>
      </c>
      <c r="AE24" s="25">
        <v>0</v>
      </c>
      <c r="AF24" s="15">
        <v>0</v>
      </c>
      <c r="AG24" s="25">
        <f t="shared" si="12"/>
        <v>0</v>
      </c>
      <c r="AH24" s="25">
        <v>0</v>
      </c>
      <c r="AI24" s="15">
        <v>0</v>
      </c>
      <c r="AJ24" s="25">
        <f t="shared" si="13"/>
        <v>0</v>
      </c>
      <c r="AK24" s="25">
        <v>0</v>
      </c>
      <c r="AL24" s="15">
        <v>0</v>
      </c>
      <c r="AM24" s="25">
        <f t="shared" si="14"/>
        <v>0</v>
      </c>
      <c r="AN24" s="25">
        <v>0</v>
      </c>
      <c r="AO24" s="15">
        <v>0</v>
      </c>
    </row>
    <row r="25" spans="1:41" ht="19.5" customHeight="1">
      <c r="A25" s="14" t="s">
        <v>242</v>
      </c>
      <c r="B25" s="14" t="s">
        <v>128</v>
      </c>
      <c r="C25" s="14" t="s">
        <v>85</v>
      </c>
      <c r="D25" s="14" t="s">
        <v>243</v>
      </c>
      <c r="E25" s="25">
        <f t="shared" si="0"/>
        <v>3100.14</v>
      </c>
      <c r="F25" s="25">
        <f t="shared" si="1"/>
        <v>615.16</v>
      </c>
      <c r="G25" s="25">
        <f t="shared" si="2"/>
        <v>615.16</v>
      </c>
      <c r="H25" s="25">
        <v>0</v>
      </c>
      <c r="I25" s="15">
        <v>615.16</v>
      </c>
      <c r="J25" s="25">
        <f t="shared" si="3"/>
        <v>0</v>
      </c>
      <c r="K25" s="25">
        <v>0</v>
      </c>
      <c r="L25" s="15">
        <v>0</v>
      </c>
      <c r="M25" s="25">
        <f t="shared" si="4"/>
        <v>0</v>
      </c>
      <c r="N25" s="25">
        <v>0</v>
      </c>
      <c r="O25" s="15">
        <v>0</v>
      </c>
      <c r="P25" s="16">
        <f t="shared" si="5"/>
        <v>0</v>
      </c>
      <c r="Q25" s="25">
        <f t="shared" si="6"/>
        <v>0</v>
      </c>
      <c r="R25" s="25">
        <v>0</v>
      </c>
      <c r="S25" s="15">
        <v>0</v>
      </c>
      <c r="T25" s="25">
        <f t="shared" si="7"/>
        <v>0</v>
      </c>
      <c r="U25" s="25">
        <v>0</v>
      </c>
      <c r="V25" s="25">
        <v>0</v>
      </c>
      <c r="W25" s="25">
        <f t="shared" si="8"/>
        <v>0</v>
      </c>
      <c r="X25" s="25">
        <v>0</v>
      </c>
      <c r="Y25" s="15">
        <v>0</v>
      </c>
      <c r="Z25" s="16">
        <f t="shared" si="9"/>
        <v>2484.98</v>
      </c>
      <c r="AA25" s="25">
        <f t="shared" si="10"/>
        <v>2484.98</v>
      </c>
      <c r="AB25" s="25">
        <v>0</v>
      </c>
      <c r="AC25" s="15">
        <v>2484.98</v>
      </c>
      <c r="AD25" s="25">
        <f t="shared" si="11"/>
        <v>0</v>
      </c>
      <c r="AE25" s="25">
        <v>0</v>
      </c>
      <c r="AF25" s="15">
        <v>0</v>
      </c>
      <c r="AG25" s="25">
        <f t="shared" si="12"/>
        <v>0</v>
      </c>
      <c r="AH25" s="25">
        <v>0</v>
      </c>
      <c r="AI25" s="15">
        <v>0</v>
      </c>
      <c r="AJ25" s="25">
        <f t="shared" si="13"/>
        <v>0</v>
      </c>
      <c r="AK25" s="25">
        <v>0</v>
      </c>
      <c r="AL25" s="15">
        <v>0</v>
      </c>
      <c r="AM25" s="25">
        <f t="shared" si="14"/>
        <v>0</v>
      </c>
      <c r="AN25" s="25">
        <v>0</v>
      </c>
      <c r="AO25" s="15">
        <v>0</v>
      </c>
    </row>
    <row r="26" spans="1:41" ht="19.5" customHeight="1">
      <c r="A26" s="14" t="s">
        <v>36</v>
      </c>
      <c r="B26" s="14" t="s">
        <v>36</v>
      </c>
      <c r="C26" s="14" t="s">
        <v>36</v>
      </c>
      <c r="D26" s="14" t="s">
        <v>244</v>
      </c>
      <c r="E26" s="25">
        <f t="shared" si="0"/>
        <v>229.26</v>
      </c>
      <c r="F26" s="25">
        <f t="shared" si="1"/>
        <v>229.26</v>
      </c>
      <c r="G26" s="25">
        <f t="shared" si="2"/>
        <v>229.26</v>
      </c>
      <c r="H26" s="25">
        <v>229.26</v>
      </c>
      <c r="I26" s="15">
        <v>0</v>
      </c>
      <c r="J26" s="25">
        <f t="shared" si="3"/>
        <v>0</v>
      </c>
      <c r="K26" s="25">
        <v>0</v>
      </c>
      <c r="L26" s="15">
        <v>0</v>
      </c>
      <c r="M26" s="25">
        <f t="shared" si="4"/>
        <v>0</v>
      </c>
      <c r="N26" s="25">
        <v>0</v>
      </c>
      <c r="O26" s="15">
        <v>0</v>
      </c>
      <c r="P26" s="16">
        <f t="shared" si="5"/>
        <v>0</v>
      </c>
      <c r="Q26" s="25">
        <f t="shared" si="6"/>
        <v>0</v>
      </c>
      <c r="R26" s="25">
        <v>0</v>
      </c>
      <c r="S26" s="15">
        <v>0</v>
      </c>
      <c r="T26" s="25">
        <f t="shared" si="7"/>
        <v>0</v>
      </c>
      <c r="U26" s="25">
        <v>0</v>
      </c>
      <c r="V26" s="25">
        <v>0</v>
      </c>
      <c r="W26" s="25">
        <f t="shared" si="8"/>
        <v>0</v>
      </c>
      <c r="X26" s="25">
        <v>0</v>
      </c>
      <c r="Y26" s="15">
        <v>0</v>
      </c>
      <c r="Z26" s="16">
        <f t="shared" si="9"/>
        <v>0</v>
      </c>
      <c r="AA26" s="25">
        <f t="shared" si="10"/>
        <v>0</v>
      </c>
      <c r="AB26" s="25">
        <v>0</v>
      </c>
      <c r="AC26" s="15">
        <v>0</v>
      </c>
      <c r="AD26" s="25">
        <f t="shared" si="11"/>
        <v>0</v>
      </c>
      <c r="AE26" s="25">
        <v>0</v>
      </c>
      <c r="AF26" s="15">
        <v>0</v>
      </c>
      <c r="AG26" s="25">
        <f t="shared" si="12"/>
        <v>0</v>
      </c>
      <c r="AH26" s="25">
        <v>0</v>
      </c>
      <c r="AI26" s="15">
        <v>0</v>
      </c>
      <c r="AJ26" s="25">
        <f t="shared" si="13"/>
        <v>0</v>
      </c>
      <c r="AK26" s="25">
        <v>0</v>
      </c>
      <c r="AL26" s="15">
        <v>0</v>
      </c>
      <c r="AM26" s="25">
        <f t="shared" si="14"/>
        <v>0</v>
      </c>
      <c r="AN26" s="25">
        <v>0</v>
      </c>
      <c r="AO26" s="15">
        <v>0</v>
      </c>
    </row>
    <row r="27" spans="1:41" ht="19.5" customHeight="1">
      <c r="A27" s="14" t="s">
        <v>245</v>
      </c>
      <c r="B27" s="14" t="s">
        <v>89</v>
      </c>
      <c r="C27" s="14" t="s">
        <v>85</v>
      </c>
      <c r="D27" s="14" t="s">
        <v>246</v>
      </c>
      <c r="E27" s="25">
        <f t="shared" si="0"/>
        <v>1.53</v>
      </c>
      <c r="F27" s="25">
        <f t="shared" si="1"/>
        <v>1.53</v>
      </c>
      <c r="G27" s="25">
        <f t="shared" si="2"/>
        <v>1.53</v>
      </c>
      <c r="H27" s="25">
        <v>1.53</v>
      </c>
      <c r="I27" s="15">
        <v>0</v>
      </c>
      <c r="J27" s="25">
        <f t="shared" si="3"/>
        <v>0</v>
      </c>
      <c r="K27" s="25">
        <v>0</v>
      </c>
      <c r="L27" s="15">
        <v>0</v>
      </c>
      <c r="M27" s="25">
        <f t="shared" si="4"/>
        <v>0</v>
      </c>
      <c r="N27" s="25">
        <v>0</v>
      </c>
      <c r="O27" s="15">
        <v>0</v>
      </c>
      <c r="P27" s="16">
        <f t="shared" si="5"/>
        <v>0</v>
      </c>
      <c r="Q27" s="25">
        <f t="shared" si="6"/>
        <v>0</v>
      </c>
      <c r="R27" s="25">
        <v>0</v>
      </c>
      <c r="S27" s="15">
        <v>0</v>
      </c>
      <c r="T27" s="25">
        <f t="shared" si="7"/>
        <v>0</v>
      </c>
      <c r="U27" s="25">
        <v>0</v>
      </c>
      <c r="V27" s="25">
        <v>0</v>
      </c>
      <c r="W27" s="25">
        <f t="shared" si="8"/>
        <v>0</v>
      </c>
      <c r="X27" s="25">
        <v>0</v>
      </c>
      <c r="Y27" s="15">
        <v>0</v>
      </c>
      <c r="Z27" s="16">
        <f t="shared" si="9"/>
        <v>0</v>
      </c>
      <c r="AA27" s="25">
        <f t="shared" si="10"/>
        <v>0</v>
      </c>
      <c r="AB27" s="25">
        <v>0</v>
      </c>
      <c r="AC27" s="15">
        <v>0</v>
      </c>
      <c r="AD27" s="25">
        <f t="shared" si="11"/>
        <v>0</v>
      </c>
      <c r="AE27" s="25">
        <v>0</v>
      </c>
      <c r="AF27" s="15">
        <v>0</v>
      </c>
      <c r="AG27" s="25">
        <f t="shared" si="12"/>
        <v>0</v>
      </c>
      <c r="AH27" s="25">
        <v>0</v>
      </c>
      <c r="AI27" s="15">
        <v>0</v>
      </c>
      <c r="AJ27" s="25">
        <f t="shared" si="13"/>
        <v>0</v>
      </c>
      <c r="AK27" s="25">
        <v>0</v>
      </c>
      <c r="AL27" s="15">
        <v>0</v>
      </c>
      <c r="AM27" s="25">
        <f t="shared" si="14"/>
        <v>0</v>
      </c>
      <c r="AN27" s="25">
        <v>0</v>
      </c>
      <c r="AO27" s="15">
        <v>0</v>
      </c>
    </row>
    <row r="28" spans="1:41" ht="19.5" customHeight="1">
      <c r="A28" s="14" t="s">
        <v>245</v>
      </c>
      <c r="B28" s="14" t="s">
        <v>88</v>
      </c>
      <c r="C28" s="14" t="s">
        <v>85</v>
      </c>
      <c r="D28" s="14" t="s">
        <v>247</v>
      </c>
      <c r="E28" s="25">
        <f t="shared" si="0"/>
        <v>216.4</v>
      </c>
      <c r="F28" s="25">
        <f t="shared" si="1"/>
        <v>216.4</v>
      </c>
      <c r="G28" s="25">
        <f t="shared" si="2"/>
        <v>216.4</v>
      </c>
      <c r="H28" s="25">
        <v>216.4</v>
      </c>
      <c r="I28" s="15">
        <v>0</v>
      </c>
      <c r="J28" s="25">
        <f t="shared" si="3"/>
        <v>0</v>
      </c>
      <c r="K28" s="25">
        <v>0</v>
      </c>
      <c r="L28" s="15">
        <v>0</v>
      </c>
      <c r="M28" s="25">
        <f t="shared" si="4"/>
        <v>0</v>
      </c>
      <c r="N28" s="25">
        <v>0</v>
      </c>
      <c r="O28" s="15">
        <v>0</v>
      </c>
      <c r="P28" s="16">
        <f t="shared" si="5"/>
        <v>0</v>
      </c>
      <c r="Q28" s="25">
        <f t="shared" si="6"/>
        <v>0</v>
      </c>
      <c r="R28" s="25">
        <v>0</v>
      </c>
      <c r="S28" s="15">
        <v>0</v>
      </c>
      <c r="T28" s="25">
        <f t="shared" si="7"/>
        <v>0</v>
      </c>
      <c r="U28" s="25">
        <v>0</v>
      </c>
      <c r="V28" s="25">
        <v>0</v>
      </c>
      <c r="W28" s="25">
        <f t="shared" si="8"/>
        <v>0</v>
      </c>
      <c r="X28" s="25">
        <v>0</v>
      </c>
      <c r="Y28" s="15">
        <v>0</v>
      </c>
      <c r="Z28" s="16">
        <f t="shared" si="9"/>
        <v>0</v>
      </c>
      <c r="AA28" s="25">
        <f t="shared" si="10"/>
        <v>0</v>
      </c>
      <c r="AB28" s="25">
        <v>0</v>
      </c>
      <c r="AC28" s="15">
        <v>0</v>
      </c>
      <c r="AD28" s="25">
        <f t="shared" si="11"/>
        <v>0</v>
      </c>
      <c r="AE28" s="25">
        <v>0</v>
      </c>
      <c r="AF28" s="15">
        <v>0</v>
      </c>
      <c r="AG28" s="25">
        <f t="shared" si="12"/>
        <v>0</v>
      </c>
      <c r="AH28" s="25">
        <v>0</v>
      </c>
      <c r="AI28" s="15">
        <v>0</v>
      </c>
      <c r="AJ28" s="25">
        <f t="shared" si="13"/>
        <v>0</v>
      </c>
      <c r="AK28" s="25">
        <v>0</v>
      </c>
      <c r="AL28" s="15">
        <v>0</v>
      </c>
      <c r="AM28" s="25">
        <f t="shared" si="14"/>
        <v>0</v>
      </c>
      <c r="AN28" s="25">
        <v>0</v>
      </c>
      <c r="AO28" s="15">
        <v>0</v>
      </c>
    </row>
    <row r="29" spans="1:41" ht="19.5" customHeight="1">
      <c r="A29" s="14" t="s">
        <v>245</v>
      </c>
      <c r="B29" s="14" t="s">
        <v>92</v>
      </c>
      <c r="C29" s="14" t="s">
        <v>85</v>
      </c>
      <c r="D29" s="14" t="s">
        <v>248</v>
      </c>
      <c r="E29" s="25">
        <f t="shared" si="0"/>
        <v>11.33</v>
      </c>
      <c r="F29" s="25">
        <f t="shared" si="1"/>
        <v>11.33</v>
      </c>
      <c r="G29" s="25">
        <f t="shared" si="2"/>
        <v>11.33</v>
      </c>
      <c r="H29" s="25">
        <v>11.33</v>
      </c>
      <c r="I29" s="15">
        <v>0</v>
      </c>
      <c r="J29" s="25">
        <f t="shared" si="3"/>
        <v>0</v>
      </c>
      <c r="K29" s="25">
        <v>0</v>
      </c>
      <c r="L29" s="15">
        <v>0</v>
      </c>
      <c r="M29" s="25">
        <f t="shared" si="4"/>
        <v>0</v>
      </c>
      <c r="N29" s="25">
        <v>0</v>
      </c>
      <c r="O29" s="15">
        <v>0</v>
      </c>
      <c r="P29" s="16">
        <f t="shared" si="5"/>
        <v>0</v>
      </c>
      <c r="Q29" s="25">
        <f t="shared" si="6"/>
        <v>0</v>
      </c>
      <c r="R29" s="25">
        <v>0</v>
      </c>
      <c r="S29" s="15">
        <v>0</v>
      </c>
      <c r="T29" s="25">
        <f t="shared" si="7"/>
        <v>0</v>
      </c>
      <c r="U29" s="25">
        <v>0</v>
      </c>
      <c r="V29" s="25">
        <v>0</v>
      </c>
      <c r="W29" s="25">
        <f t="shared" si="8"/>
        <v>0</v>
      </c>
      <c r="X29" s="25">
        <v>0</v>
      </c>
      <c r="Y29" s="15">
        <v>0</v>
      </c>
      <c r="Z29" s="16">
        <f t="shared" si="9"/>
        <v>0</v>
      </c>
      <c r="AA29" s="25">
        <f t="shared" si="10"/>
        <v>0</v>
      </c>
      <c r="AB29" s="25">
        <v>0</v>
      </c>
      <c r="AC29" s="15">
        <v>0</v>
      </c>
      <c r="AD29" s="25">
        <f t="shared" si="11"/>
        <v>0</v>
      </c>
      <c r="AE29" s="25">
        <v>0</v>
      </c>
      <c r="AF29" s="15">
        <v>0</v>
      </c>
      <c r="AG29" s="25">
        <f t="shared" si="12"/>
        <v>0</v>
      </c>
      <c r="AH29" s="25">
        <v>0</v>
      </c>
      <c r="AI29" s="15">
        <v>0</v>
      </c>
      <c r="AJ29" s="25">
        <f t="shared" si="13"/>
        <v>0</v>
      </c>
      <c r="AK29" s="25">
        <v>0</v>
      </c>
      <c r="AL29" s="15">
        <v>0</v>
      </c>
      <c r="AM29" s="25">
        <f t="shared" si="14"/>
        <v>0</v>
      </c>
      <c r="AN29" s="25">
        <v>0</v>
      </c>
      <c r="AO29" s="15">
        <v>0</v>
      </c>
    </row>
    <row r="30" spans="1:41" ht="19.5" customHeight="1">
      <c r="A30" s="14" t="s">
        <v>36</v>
      </c>
      <c r="B30" s="14" t="s">
        <v>36</v>
      </c>
      <c r="C30" s="14" t="s">
        <v>36</v>
      </c>
      <c r="D30" s="14" t="s">
        <v>105</v>
      </c>
      <c r="E30" s="25">
        <f t="shared" si="0"/>
        <v>24.65</v>
      </c>
      <c r="F30" s="25">
        <f t="shared" si="1"/>
        <v>24.65</v>
      </c>
      <c r="G30" s="25">
        <f t="shared" si="2"/>
        <v>24.65</v>
      </c>
      <c r="H30" s="25">
        <v>24.65</v>
      </c>
      <c r="I30" s="15">
        <v>0</v>
      </c>
      <c r="J30" s="25">
        <f t="shared" si="3"/>
        <v>0</v>
      </c>
      <c r="K30" s="25">
        <v>0</v>
      </c>
      <c r="L30" s="15">
        <v>0</v>
      </c>
      <c r="M30" s="25">
        <f t="shared" si="4"/>
        <v>0</v>
      </c>
      <c r="N30" s="25">
        <v>0</v>
      </c>
      <c r="O30" s="15">
        <v>0</v>
      </c>
      <c r="P30" s="16">
        <f t="shared" si="5"/>
        <v>0</v>
      </c>
      <c r="Q30" s="25">
        <f t="shared" si="6"/>
        <v>0</v>
      </c>
      <c r="R30" s="25">
        <v>0</v>
      </c>
      <c r="S30" s="15">
        <v>0</v>
      </c>
      <c r="T30" s="25">
        <f t="shared" si="7"/>
        <v>0</v>
      </c>
      <c r="U30" s="25">
        <v>0</v>
      </c>
      <c r="V30" s="25">
        <v>0</v>
      </c>
      <c r="W30" s="25">
        <f t="shared" si="8"/>
        <v>0</v>
      </c>
      <c r="X30" s="25">
        <v>0</v>
      </c>
      <c r="Y30" s="15">
        <v>0</v>
      </c>
      <c r="Z30" s="16">
        <f t="shared" si="9"/>
        <v>0</v>
      </c>
      <c r="AA30" s="25">
        <f t="shared" si="10"/>
        <v>0</v>
      </c>
      <c r="AB30" s="25">
        <v>0</v>
      </c>
      <c r="AC30" s="15">
        <v>0</v>
      </c>
      <c r="AD30" s="25">
        <f t="shared" si="11"/>
        <v>0</v>
      </c>
      <c r="AE30" s="25">
        <v>0</v>
      </c>
      <c r="AF30" s="15">
        <v>0</v>
      </c>
      <c r="AG30" s="25">
        <f t="shared" si="12"/>
        <v>0</v>
      </c>
      <c r="AH30" s="25">
        <v>0</v>
      </c>
      <c r="AI30" s="15">
        <v>0</v>
      </c>
      <c r="AJ30" s="25">
        <f t="shared" si="13"/>
        <v>0</v>
      </c>
      <c r="AK30" s="25">
        <v>0</v>
      </c>
      <c r="AL30" s="15">
        <v>0</v>
      </c>
      <c r="AM30" s="25">
        <f t="shared" si="14"/>
        <v>0</v>
      </c>
      <c r="AN30" s="25">
        <v>0</v>
      </c>
      <c r="AO30" s="15">
        <v>0</v>
      </c>
    </row>
    <row r="31" spans="1:41" ht="19.5" customHeight="1">
      <c r="A31" s="14" t="s">
        <v>36</v>
      </c>
      <c r="B31" s="14" t="s">
        <v>36</v>
      </c>
      <c r="C31" s="14" t="s">
        <v>36</v>
      </c>
      <c r="D31" s="14" t="s">
        <v>224</v>
      </c>
      <c r="E31" s="25">
        <f t="shared" si="0"/>
        <v>19.2</v>
      </c>
      <c r="F31" s="25">
        <f t="shared" si="1"/>
        <v>19.2</v>
      </c>
      <c r="G31" s="25">
        <f t="shared" si="2"/>
        <v>19.2</v>
      </c>
      <c r="H31" s="25">
        <v>19.2</v>
      </c>
      <c r="I31" s="15">
        <v>0</v>
      </c>
      <c r="J31" s="25">
        <f t="shared" si="3"/>
        <v>0</v>
      </c>
      <c r="K31" s="25">
        <v>0</v>
      </c>
      <c r="L31" s="15">
        <v>0</v>
      </c>
      <c r="M31" s="25">
        <f t="shared" si="4"/>
        <v>0</v>
      </c>
      <c r="N31" s="25">
        <v>0</v>
      </c>
      <c r="O31" s="15">
        <v>0</v>
      </c>
      <c r="P31" s="16">
        <f t="shared" si="5"/>
        <v>0</v>
      </c>
      <c r="Q31" s="25">
        <f t="shared" si="6"/>
        <v>0</v>
      </c>
      <c r="R31" s="25">
        <v>0</v>
      </c>
      <c r="S31" s="15">
        <v>0</v>
      </c>
      <c r="T31" s="25">
        <f t="shared" si="7"/>
        <v>0</v>
      </c>
      <c r="U31" s="25">
        <v>0</v>
      </c>
      <c r="V31" s="25">
        <v>0</v>
      </c>
      <c r="W31" s="25">
        <f t="shared" si="8"/>
        <v>0</v>
      </c>
      <c r="X31" s="25">
        <v>0</v>
      </c>
      <c r="Y31" s="15">
        <v>0</v>
      </c>
      <c r="Z31" s="16">
        <f t="shared" si="9"/>
        <v>0</v>
      </c>
      <c r="AA31" s="25">
        <f t="shared" si="10"/>
        <v>0</v>
      </c>
      <c r="AB31" s="25">
        <v>0</v>
      </c>
      <c r="AC31" s="15">
        <v>0</v>
      </c>
      <c r="AD31" s="25">
        <f t="shared" si="11"/>
        <v>0</v>
      </c>
      <c r="AE31" s="25">
        <v>0</v>
      </c>
      <c r="AF31" s="15">
        <v>0</v>
      </c>
      <c r="AG31" s="25">
        <f t="shared" si="12"/>
        <v>0</v>
      </c>
      <c r="AH31" s="25">
        <v>0</v>
      </c>
      <c r="AI31" s="15">
        <v>0</v>
      </c>
      <c r="AJ31" s="25">
        <f t="shared" si="13"/>
        <v>0</v>
      </c>
      <c r="AK31" s="25">
        <v>0</v>
      </c>
      <c r="AL31" s="15">
        <v>0</v>
      </c>
      <c r="AM31" s="25">
        <f t="shared" si="14"/>
        <v>0</v>
      </c>
      <c r="AN31" s="25">
        <v>0</v>
      </c>
      <c r="AO31" s="15">
        <v>0</v>
      </c>
    </row>
    <row r="32" spans="1:41" ht="19.5" customHeight="1">
      <c r="A32" s="14" t="s">
        <v>225</v>
      </c>
      <c r="B32" s="14" t="s">
        <v>100</v>
      </c>
      <c r="C32" s="14" t="s">
        <v>106</v>
      </c>
      <c r="D32" s="14" t="s">
        <v>227</v>
      </c>
      <c r="E32" s="25">
        <f t="shared" si="0"/>
        <v>12.68</v>
      </c>
      <c r="F32" s="25">
        <f t="shared" si="1"/>
        <v>12.68</v>
      </c>
      <c r="G32" s="25">
        <f t="shared" si="2"/>
        <v>12.68</v>
      </c>
      <c r="H32" s="25">
        <v>12.68</v>
      </c>
      <c r="I32" s="15">
        <v>0</v>
      </c>
      <c r="J32" s="25">
        <f t="shared" si="3"/>
        <v>0</v>
      </c>
      <c r="K32" s="25">
        <v>0</v>
      </c>
      <c r="L32" s="15">
        <v>0</v>
      </c>
      <c r="M32" s="25">
        <f t="shared" si="4"/>
        <v>0</v>
      </c>
      <c r="N32" s="25">
        <v>0</v>
      </c>
      <c r="O32" s="15">
        <v>0</v>
      </c>
      <c r="P32" s="16">
        <f t="shared" si="5"/>
        <v>0</v>
      </c>
      <c r="Q32" s="25">
        <f t="shared" si="6"/>
        <v>0</v>
      </c>
      <c r="R32" s="25">
        <v>0</v>
      </c>
      <c r="S32" s="15">
        <v>0</v>
      </c>
      <c r="T32" s="25">
        <f t="shared" si="7"/>
        <v>0</v>
      </c>
      <c r="U32" s="25">
        <v>0</v>
      </c>
      <c r="V32" s="25">
        <v>0</v>
      </c>
      <c r="W32" s="25">
        <f t="shared" si="8"/>
        <v>0</v>
      </c>
      <c r="X32" s="25">
        <v>0</v>
      </c>
      <c r="Y32" s="15">
        <v>0</v>
      </c>
      <c r="Z32" s="16">
        <f t="shared" si="9"/>
        <v>0</v>
      </c>
      <c r="AA32" s="25">
        <f t="shared" si="10"/>
        <v>0</v>
      </c>
      <c r="AB32" s="25">
        <v>0</v>
      </c>
      <c r="AC32" s="15">
        <v>0</v>
      </c>
      <c r="AD32" s="25">
        <f t="shared" si="11"/>
        <v>0</v>
      </c>
      <c r="AE32" s="25">
        <v>0</v>
      </c>
      <c r="AF32" s="15">
        <v>0</v>
      </c>
      <c r="AG32" s="25">
        <f t="shared" si="12"/>
        <v>0</v>
      </c>
      <c r="AH32" s="25">
        <v>0</v>
      </c>
      <c r="AI32" s="15">
        <v>0</v>
      </c>
      <c r="AJ32" s="25">
        <f t="shared" si="13"/>
        <v>0</v>
      </c>
      <c r="AK32" s="25">
        <v>0</v>
      </c>
      <c r="AL32" s="15">
        <v>0</v>
      </c>
      <c r="AM32" s="25">
        <f t="shared" si="14"/>
        <v>0</v>
      </c>
      <c r="AN32" s="25">
        <v>0</v>
      </c>
      <c r="AO32" s="15">
        <v>0</v>
      </c>
    </row>
    <row r="33" spans="1:41" ht="19.5" customHeight="1">
      <c r="A33" s="14" t="s">
        <v>225</v>
      </c>
      <c r="B33" s="14" t="s">
        <v>84</v>
      </c>
      <c r="C33" s="14" t="s">
        <v>106</v>
      </c>
      <c r="D33" s="14" t="s">
        <v>228</v>
      </c>
      <c r="E33" s="25">
        <f t="shared" si="0"/>
        <v>6</v>
      </c>
      <c r="F33" s="25">
        <f t="shared" si="1"/>
        <v>6</v>
      </c>
      <c r="G33" s="25">
        <f t="shared" si="2"/>
        <v>6</v>
      </c>
      <c r="H33" s="25">
        <v>6</v>
      </c>
      <c r="I33" s="15">
        <v>0</v>
      </c>
      <c r="J33" s="25">
        <f t="shared" si="3"/>
        <v>0</v>
      </c>
      <c r="K33" s="25">
        <v>0</v>
      </c>
      <c r="L33" s="15">
        <v>0</v>
      </c>
      <c r="M33" s="25">
        <f t="shared" si="4"/>
        <v>0</v>
      </c>
      <c r="N33" s="25">
        <v>0</v>
      </c>
      <c r="O33" s="15">
        <v>0</v>
      </c>
      <c r="P33" s="16">
        <f t="shared" si="5"/>
        <v>0</v>
      </c>
      <c r="Q33" s="25">
        <f t="shared" si="6"/>
        <v>0</v>
      </c>
      <c r="R33" s="25">
        <v>0</v>
      </c>
      <c r="S33" s="15">
        <v>0</v>
      </c>
      <c r="T33" s="25">
        <f t="shared" si="7"/>
        <v>0</v>
      </c>
      <c r="U33" s="25">
        <v>0</v>
      </c>
      <c r="V33" s="25">
        <v>0</v>
      </c>
      <c r="W33" s="25">
        <f t="shared" si="8"/>
        <v>0</v>
      </c>
      <c r="X33" s="25">
        <v>0</v>
      </c>
      <c r="Y33" s="15">
        <v>0</v>
      </c>
      <c r="Z33" s="16">
        <f t="shared" si="9"/>
        <v>0</v>
      </c>
      <c r="AA33" s="25">
        <f t="shared" si="10"/>
        <v>0</v>
      </c>
      <c r="AB33" s="25">
        <v>0</v>
      </c>
      <c r="AC33" s="15">
        <v>0</v>
      </c>
      <c r="AD33" s="25">
        <f t="shared" si="11"/>
        <v>0</v>
      </c>
      <c r="AE33" s="25">
        <v>0</v>
      </c>
      <c r="AF33" s="15">
        <v>0</v>
      </c>
      <c r="AG33" s="25">
        <f t="shared" si="12"/>
        <v>0</v>
      </c>
      <c r="AH33" s="25">
        <v>0</v>
      </c>
      <c r="AI33" s="15">
        <v>0</v>
      </c>
      <c r="AJ33" s="25">
        <f t="shared" si="13"/>
        <v>0</v>
      </c>
      <c r="AK33" s="25">
        <v>0</v>
      </c>
      <c r="AL33" s="15">
        <v>0</v>
      </c>
      <c r="AM33" s="25">
        <f t="shared" si="14"/>
        <v>0</v>
      </c>
      <c r="AN33" s="25">
        <v>0</v>
      </c>
      <c r="AO33" s="15">
        <v>0</v>
      </c>
    </row>
    <row r="34" spans="1:41" ht="19.5" customHeight="1">
      <c r="A34" s="14" t="s">
        <v>225</v>
      </c>
      <c r="B34" s="14" t="s">
        <v>92</v>
      </c>
      <c r="C34" s="14" t="s">
        <v>106</v>
      </c>
      <c r="D34" s="14" t="s">
        <v>229</v>
      </c>
      <c r="E34" s="25">
        <f t="shared" si="0"/>
        <v>0.52</v>
      </c>
      <c r="F34" s="25">
        <f t="shared" si="1"/>
        <v>0.52</v>
      </c>
      <c r="G34" s="25">
        <f t="shared" si="2"/>
        <v>0.52</v>
      </c>
      <c r="H34" s="25">
        <v>0.52</v>
      </c>
      <c r="I34" s="15">
        <v>0</v>
      </c>
      <c r="J34" s="25">
        <f t="shared" si="3"/>
        <v>0</v>
      </c>
      <c r="K34" s="25">
        <v>0</v>
      </c>
      <c r="L34" s="15">
        <v>0</v>
      </c>
      <c r="M34" s="25">
        <f t="shared" si="4"/>
        <v>0</v>
      </c>
      <c r="N34" s="25">
        <v>0</v>
      </c>
      <c r="O34" s="15">
        <v>0</v>
      </c>
      <c r="P34" s="16">
        <f t="shared" si="5"/>
        <v>0</v>
      </c>
      <c r="Q34" s="25">
        <f t="shared" si="6"/>
        <v>0</v>
      </c>
      <c r="R34" s="25">
        <v>0</v>
      </c>
      <c r="S34" s="15">
        <v>0</v>
      </c>
      <c r="T34" s="25">
        <f t="shared" si="7"/>
        <v>0</v>
      </c>
      <c r="U34" s="25">
        <v>0</v>
      </c>
      <c r="V34" s="25">
        <v>0</v>
      </c>
      <c r="W34" s="25">
        <f t="shared" si="8"/>
        <v>0</v>
      </c>
      <c r="X34" s="25">
        <v>0</v>
      </c>
      <c r="Y34" s="15">
        <v>0</v>
      </c>
      <c r="Z34" s="16">
        <f t="shared" si="9"/>
        <v>0</v>
      </c>
      <c r="AA34" s="25">
        <f t="shared" si="10"/>
        <v>0</v>
      </c>
      <c r="AB34" s="25">
        <v>0</v>
      </c>
      <c r="AC34" s="15">
        <v>0</v>
      </c>
      <c r="AD34" s="25">
        <f t="shared" si="11"/>
        <v>0</v>
      </c>
      <c r="AE34" s="25">
        <v>0</v>
      </c>
      <c r="AF34" s="15">
        <v>0</v>
      </c>
      <c r="AG34" s="25">
        <f t="shared" si="12"/>
        <v>0</v>
      </c>
      <c r="AH34" s="25">
        <v>0</v>
      </c>
      <c r="AI34" s="15">
        <v>0</v>
      </c>
      <c r="AJ34" s="25">
        <f t="shared" si="13"/>
        <v>0</v>
      </c>
      <c r="AK34" s="25">
        <v>0</v>
      </c>
      <c r="AL34" s="15">
        <v>0</v>
      </c>
      <c r="AM34" s="25">
        <f t="shared" si="14"/>
        <v>0</v>
      </c>
      <c r="AN34" s="25">
        <v>0</v>
      </c>
      <c r="AO34" s="15">
        <v>0</v>
      </c>
    </row>
    <row r="35" spans="1:41" ht="19.5" customHeight="1">
      <c r="A35" s="14" t="s">
        <v>36</v>
      </c>
      <c r="B35" s="14" t="s">
        <v>36</v>
      </c>
      <c r="C35" s="14" t="s">
        <v>36</v>
      </c>
      <c r="D35" s="14" t="s">
        <v>230</v>
      </c>
      <c r="E35" s="25">
        <f t="shared" si="0"/>
        <v>5.45</v>
      </c>
      <c r="F35" s="25">
        <f t="shared" si="1"/>
        <v>5.45</v>
      </c>
      <c r="G35" s="25">
        <f t="shared" si="2"/>
        <v>5.45</v>
      </c>
      <c r="H35" s="25">
        <v>5.45</v>
      </c>
      <c r="I35" s="15">
        <v>0</v>
      </c>
      <c r="J35" s="25">
        <f t="shared" si="3"/>
        <v>0</v>
      </c>
      <c r="K35" s="25">
        <v>0</v>
      </c>
      <c r="L35" s="15">
        <v>0</v>
      </c>
      <c r="M35" s="25">
        <f t="shared" si="4"/>
        <v>0</v>
      </c>
      <c r="N35" s="25">
        <v>0</v>
      </c>
      <c r="O35" s="15">
        <v>0</v>
      </c>
      <c r="P35" s="16">
        <f t="shared" si="5"/>
        <v>0</v>
      </c>
      <c r="Q35" s="25">
        <f t="shared" si="6"/>
        <v>0</v>
      </c>
      <c r="R35" s="25">
        <v>0</v>
      </c>
      <c r="S35" s="15">
        <v>0</v>
      </c>
      <c r="T35" s="25">
        <f t="shared" si="7"/>
        <v>0</v>
      </c>
      <c r="U35" s="25">
        <v>0</v>
      </c>
      <c r="V35" s="25">
        <v>0</v>
      </c>
      <c r="W35" s="25">
        <f t="shared" si="8"/>
        <v>0</v>
      </c>
      <c r="X35" s="25">
        <v>0</v>
      </c>
      <c r="Y35" s="15">
        <v>0</v>
      </c>
      <c r="Z35" s="16">
        <f t="shared" si="9"/>
        <v>0</v>
      </c>
      <c r="AA35" s="25">
        <f t="shared" si="10"/>
        <v>0</v>
      </c>
      <c r="AB35" s="25">
        <v>0</v>
      </c>
      <c r="AC35" s="15">
        <v>0</v>
      </c>
      <c r="AD35" s="25">
        <f t="shared" si="11"/>
        <v>0</v>
      </c>
      <c r="AE35" s="25">
        <v>0</v>
      </c>
      <c r="AF35" s="15">
        <v>0</v>
      </c>
      <c r="AG35" s="25">
        <f t="shared" si="12"/>
        <v>0</v>
      </c>
      <c r="AH35" s="25">
        <v>0</v>
      </c>
      <c r="AI35" s="15">
        <v>0</v>
      </c>
      <c r="AJ35" s="25">
        <f t="shared" si="13"/>
        <v>0</v>
      </c>
      <c r="AK35" s="25">
        <v>0</v>
      </c>
      <c r="AL35" s="15">
        <v>0</v>
      </c>
      <c r="AM35" s="25">
        <f t="shared" si="14"/>
        <v>0</v>
      </c>
      <c r="AN35" s="25">
        <v>0</v>
      </c>
      <c r="AO35" s="15">
        <v>0</v>
      </c>
    </row>
    <row r="36" spans="1:41" ht="19.5" customHeight="1">
      <c r="A36" s="14" t="s">
        <v>231</v>
      </c>
      <c r="B36" s="14" t="s">
        <v>89</v>
      </c>
      <c r="C36" s="14" t="s">
        <v>106</v>
      </c>
      <c r="D36" s="14" t="s">
        <v>232</v>
      </c>
      <c r="E36" s="25">
        <f t="shared" si="0"/>
        <v>5.3</v>
      </c>
      <c r="F36" s="25">
        <f t="shared" si="1"/>
        <v>5.3</v>
      </c>
      <c r="G36" s="25">
        <f t="shared" si="2"/>
        <v>5.3</v>
      </c>
      <c r="H36" s="25">
        <v>5.3</v>
      </c>
      <c r="I36" s="15">
        <v>0</v>
      </c>
      <c r="J36" s="25">
        <f t="shared" si="3"/>
        <v>0</v>
      </c>
      <c r="K36" s="25">
        <v>0</v>
      </c>
      <c r="L36" s="15">
        <v>0</v>
      </c>
      <c r="M36" s="25">
        <f t="shared" si="4"/>
        <v>0</v>
      </c>
      <c r="N36" s="25">
        <v>0</v>
      </c>
      <c r="O36" s="15">
        <v>0</v>
      </c>
      <c r="P36" s="16">
        <f t="shared" si="5"/>
        <v>0</v>
      </c>
      <c r="Q36" s="25">
        <f t="shared" si="6"/>
        <v>0</v>
      </c>
      <c r="R36" s="25">
        <v>0</v>
      </c>
      <c r="S36" s="15">
        <v>0</v>
      </c>
      <c r="T36" s="25">
        <f t="shared" si="7"/>
        <v>0</v>
      </c>
      <c r="U36" s="25">
        <v>0</v>
      </c>
      <c r="V36" s="25">
        <v>0</v>
      </c>
      <c r="W36" s="25">
        <f t="shared" si="8"/>
        <v>0</v>
      </c>
      <c r="X36" s="25">
        <v>0</v>
      </c>
      <c r="Y36" s="15">
        <v>0</v>
      </c>
      <c r="Z36" s="16">
        <f t="shared" si="9"/>
        <v>0</v>
      </c>
      <c r="AA36" s="25">
        <f t="shared" si="10"/>
        <v>0</v>
      </c>
      <c r="AB36" s="25">
        <v>0</v>
      </c>
      <c r="AC36" s="15">
        <v>0</v>
      </c>
      <c r="AD36" s="25">
        <f t="shared" si="11"/>
        <v>0</v>
      </c>
      <c r="AE36" s="25">
        <v>0</v>
      </c>
      <c r="AF36" s="15">
        <v>0</v>
      </c>
      <c r="AG36" s="25">
        <f t="shared" si="12"/>
        <v>0</v>
      </c>
      <c r="AH36" s="25">
        <v>0</v>
      </c>
      <c r="AI36" s="15">
        <v>0</v>
      </c>
      <c r="AJ36" s="25">
        <f t="shared" si="13"/>
        <v>0</v>
      </c>
      <c r="AK36" s="25">
        <v>0</v>
      </c>
      <c r="AL36" s="15">
        <v>0</v>
      </c>
      <c r="AM36" s="25">
        <f t="shared" si="14"/>
        <v>0</v>
      </c>
      <c r="AN36" s="25">
        <v>0</v>
      </c>
      <c r="AO36" s="15">
        <v>0</v>
      </c>
    </row>
    <row r="37" spans="1:41" ht="19.5" customHeight="1">
      <c r="A37" s="14" t="s">
        <v>231</v>
      </c>
      <c r="B37" s="14" t="s">
        <v>92</v>
      </c>
      <c r="C37" s="14" t="s">
        <v>106</v>
      </c>
      <c r="D37" s="14" t="s">
        <v>240</v>
      </c>
      <c r="E37" s="25">
        <f t="shared" si="0"/>
        <v>0.15</v>
      </c>
      <c r="F37" s="25">
        <f t="shared" si="1"/>
        <v>0.15</v>
      </c>
      <c r="G37" s="25">
        <f t="shared" si="2"/>
        <v>0.15</v>
      </c>
      <c r="H37" s="25">
        <v>0.15</v>
      </c>
      <c r="I37" s="15">
        <v>0</v>
      </c>
      <c r="J37" s="25">
        <f t="shared" si="3"/>
        <v>0</v>
      </c>
      <c r="K37" s="25">
        <v>0</v>
      </c>
      <c r="L37" s="15">
        <v>0</v>
      </c>
      <c r="M37" s="25">
        <f t="shared" si="4"/>
        <v>0</v>
      </c>
      <c r="N37" s="25">
        <v>0</v>
      </c>
      <c r="O37" s="15">
        <v>0</v>
      </c>
      <c r="P37" s="16">
        <f t="shared" si="5"/>
        <v>0</v>
      </c>
      <c r="Q37" s="25">
        <f t="shared" si="6"/>
        <v>0</v>
      </c>
      <c r="R37" s="25">
        <v>0</v>
      </c>
      <c r="S37" s="15">
        <v>0</v>
      </c>
      <c r="T37" s="25">
        <f t="shared" si="7"/>
        <v>0</v>
      </c>
      <c r="U37" s="25">
        <v>0</v>
      </c>
      <c r="V37" s="25">
        <v>0</v>
      </c>
      <c r="W37" s="25">
        <f t="shared" si="8"/>
        <v>0</v>
      </c>
      <c r="X37" s="25">
        <v>0</v>
      </c>
      <c r="Y37" s="15">
        <v>0</v>
      </c>
      <c r="Z37" s="16">
        <f t="shared" si="9"/>
        <v>0</v>
      </c>
      <c r="AA37" s="25">
        <f t="shared" si="10"/>
        <v>0</v>
      </c>
      <c r="AB37" s="25">
        <v>0</v>
      </c>
      <c r="AC37" s="15">
        <v>0</v>
      </c>
      <c r="AD37" s="25">
        <f t="shared" si="11"/>
        <v>0</v>
      </c>
      <c r="AE37" s="25">
        <v>0</v>
      </c>
      <c r="AF37" s="15">
        <v>0</v>
      </c>
      <c r="AG37" s="25">
        <f t="shared" si="12"/>
        <v>0</v>
      </c>
      <c r="AH37" s="25">
        <v>0</v>
      </c>
      <c r="AI37" s="15">
        <v>0</v>
      </c>
      <c r="AJ37" s="25">
        <f t="shared" si="13"/>
        <v>0</v>
      </c>
      <c r="AK37" s="25">
        <v>0</v>
      </c>
      <c r="AL37" s="15">
        <v>0</v>
      </c>
      <c r="AM37" s="25">
        <f t="shared" si="14"/>
        <v>0</v>
      </c>
      <c r="AN37" s="25">
        <v>0</v>
      </c>
      <c r="AO37" s="15">
        <v>0</v>
      </c>
    </row>
    <row r="38" spans="1:41" ht="19.5" customHeight="1">
      <c r="A38" s="14" t="s">
        <v>36</v>
      </c>
      <c r="B38" s="14" t="s">
        <v>36</v>
      </c>
      <c r="C38" s="14" t="s">
        <v>36</v>
      </c>
      <c r="D38" s="14" t="s">
        <v>107</v>
      </c>
      <c r="E38" s="25">
        <f t="shared" si="0"/>
        <v>1754.1499999999999</v>
      </c>
      <c r="F38" s="25">
        <f t="shared" si="1"/>
        <v>1701.35</v>
      </c>
      <c r="G38" s="25">
        <f t="shared" si="2"/>
        <v>1701.35</v>
      </c>
      <c r="H38" s="25">
        <v>1181.43</v>
      </c>
      <c r="I38" s="15">
        <v>519.92</v>
      </c>
      <c r="J38" s="25">
        <f t="shared" si="3"/>
        <v>0</v>
      </c>
      <c r="K38" s="25">
        <v>0</v>
      </c>
      <c r="L38" s="15">
        <v>0</v>
      </c>
      <c r="M38" s="25">
        <f t="shared" si="4"/>
        <v>0</v>
      </c>
      <c r="N38" s="25">
        <v>0</v>
      </c>
      <c r="O38" s="15">
        <v>0</v>
      </c>
      <c r="P38" s="16">
        <f t="shared" si="5"/>
        <v>0</v>
      </c>
      <c r="Q38" s="25">
        <f t="shared" si="6"/>
        <v>0</v>
      </c>
      <c r="R38" s="25">
        <v>0</v>
      </c>
      <c r="S38" s="15">
        <v>0</v>
      </c>
      <c r="T38" s="25">
        <f t="shared" si="7"/>
        <v>0</v>
      </c>
      <c r="U38" s="25">
        <v>0</v>
      </c>
      <c r="V38" s="25">
        <v>0</v>
      </c>
      <c r="W38" s="25">
        <f t="shared" si="8"/>
        <v>0</v>
      </c>
      <c r="X38" s="25">
        <v>0</v>
      </c>
      <c r="Y38" s="15">
        <v>0</v>
      </c>
      <c r="Z38" s="16">
        <f t="shared" si="9"/>
        <v>52.8</v>
      </c>
      <c r="AA38" s="25">
        <f t="shared" si="10"/>
        <v>52.8</v>
      </c>
      <c r="AB38" s="25">
        <v>0</v>
      </c>
      <c r="AC38" s="15">
        <v>52.8</v>
      </c>
      <c r="AD38" s="25">
        <f t="shared" si="11"/>
        <v>0</v>
      </c>
      <c r="AE38" s="25">
        <v>0</v>
      </c>
      <c r="AF38" s="15">
        <v>0</v>
      </c>
      <c r="AG38" s="25">
        <f t="shared" si="12"/>
        <v>0</v>
      </c>
      <c r="AH38" s="25">
        <v>0</v>
      </c>
      <c r="AI38" s="15">
        <v>0</v>
      </c>
      <c r="AJ38" s="25">
        <f t="shared" si="13"/>
        <v>0</v>
      </c>
      <c r="AK38" s="25">
        <v>0</v>
      </c>
      <c r="AL38" s="15">
        <v>0</v>
      </c>
      <c r="AM38" s="25">
        <f t="shared" si="14"/>
        <v>0</v>
      </c>
      <c r="AN38" s="25">
        <v>0</v>
      </c>
      <c r="AO38" s="15">
        <v>0</v>
      </c>
    </row>
    <row r="39" spans="1:41" ht="19.5" customHeight="1">
      <c r="A39" s="14" t="s">
        <v>36</v>
      </c>
      <c r="B39" s="14" t="s">
        <v>36</v>
      </c>
      <c r="C39" s="14" t="s">
        <v>36</v>
      </c>
      <c r="D39" s="14" t="s">
        <v>108</v>
      </c>
      <c r="E39" s="25">
        <f t="shared" si="0"/>
        <v>124.41999999999999</v>
      </c>
      <c r="F39" s="25">
        <f t="shared" si="1"/>
        <v>116.32</v>
      </c>
      <c r="G39" s="25">
        <f t="shared" si="2"/>
        <v>116.32</v>
      </c>
      <c r="H39" s="25">
        <v>99.32</v>
      </c>
      <c r="I39" s="15">
        <v>17</v>
      </c>
      <c r="J39" s="25">
        <f t="shared" si="3"/>
        <v>0</v>
      </c>
      <c r="K39" s="25">
        <v>0</v>
      </c>
      <c r="L39" s="15">
        <v>0</v>
      </c>
      <c r="M39" s="25">
        <f t="shared" si="4"/>
        <v>0</v>
      </c>
      <c r="N39" s="25">
        <v>0</v>
      </c>
      <c r="O39" s="15">
        <v>0</v>
      </c>
      <c r="P39" s="16">
        <f t="shared" si="5"/>
        <v>0</v>
      </c>
      <c r="Q39" s="25">
        <f t="shared" si="6"/>
        <v>0</v>
      </c>
      <c r="R39" s="25">
        <v>0</v>
      </c>
      <c r="S39" s="15">
        <v>0</v>
      </c>
      <c r="T39" s="25">
        <f t="shared" si="7"/>
        <v>0</v>
      </c>
      <c r="U39" s="25">
        <v>0</v>
      </c>
      <c r="V39" s="25">
        <v>0</v>
      </c>
      <c r="W39" s="25">
        <f t="shared" si="8"/>
        <v>0</v>
      </c>
      <c r="X39" s="25">
        <v>0</v>
      </c>
      <c r="Y39" s="15">
        <v>0</v>
      </c>
      <c r="Z39" s="16">
        <f t="shared" si="9"/>
        <v>8.1</v>
      </c>
      <c r="AA39" s="25">
        <f t="shared" si="10"/>
        <v>8.1</v>
      </c>
      <c r="AB39" s="25">
        <v>0</v>
      </c>
      <c r="AC39" s="15">
        <v>8.1</v>
      </c>
      <c r="AD39" s="25">
        <f t="shared" si="11"/>
        <v>0</v>
      </c>
      <c r="AE39" s="25">
        <v>0</v>
      </c>
      <c r="AF39" s="15">
        <v>0</v>
      </c>
      <c r="AG39" s="25">
        <f t="shared" si="12"/>
        <v>0</v>
      </c>
      <c r="AH39" s="25">
        <v>0</v>
      </c>
      <c r="AI39" s="15">
        <v>0</v>
      </c>
      <c r="AJ39" s="25">
        <f t="shared" si="13"/>
        <v>0</v>
      </c>
      <c r="AK39" s="25">
        <v>0</v>
      </c>
      <c r="AL39" s="15">
        <v>0</v>
      </c>
      <c r="AM39" s="25">
        <f t="shared" si="14"/>
        <v>0</v>
      </c>
      <c r="AN39" s="25">
        <v>0</v>
      </c>
      <c r="AO39" s="15">
        <v>0</v>
      </c>
    </row>
    <row r="40" spans="1:41" ht="19.5" customHeight="1">
      <c r="A40" s="14" t="s">
        <v>36</v>
      </c>
      <c r="B40" s="14" t="s">
        <v>36</v>
      </c>
      <c r="C40" s="14" t="s">
        <v>36</v>
      </c>
      <c r="D40" s="14" t="s">
        <v>224</v>
      </c>
      <c r="E40" s="25">
        <f t="shared" si="0"/>
        <v>69.54</v>
      </c>
      <c r="F40" s="25">
        <f t="shared" si="1"/>
        <v>69.54</v>
      </c>
      <c r="G40" s="25">
        <f t="shared" si="2"/>
        <v>69.54</v>
      </c>
      <c r="H40" s="25">
        <v>69.54</v>
      </c>
      <c r="I40" s="15">
        <v>0</v>
      </c>
      <c r="J40" s="25">
        <f t="shared" si="3"/>
        <v>0</v>
      </c>
      <c r="K40" s="25">
        <v>0</v>
      </c>
      <c r="L40" s="15">
        <v>0</v>
      </c>
      <c r="M40" s="25">
        <f t="shared" si="4"/>
        <v>0</v>
      </c>
      <c r="N40" s="25">
        <v>0</v>
      </c>
      <c r="O40" s="15">
        <v>0</v>
      </c>
      <c r="P40" s="16">
        <f t="shared" si="5"/>
        <v>0</v>
      </c>
      <c r="Q40" s="25">
        <f t="shared" si="6"/>
        <v>0</v>
      </c>
      <c r="R40" s="25">
        <v>0</v>
      </c>
      <c r="S40" s="15">
        <v>0</v>
      </c>
      <c r="T40" s="25">
        <f t="shared" si="7"/>
        <v>0</v>
      </c>
      <c r="U40" s="25">
        <v>0</v>
      </c>
      <c r="V40" s="25">
        <v>0</v>
      </c>
      <c r="W40" s="25">
        <f t="shared" si="8"/>
        <v>0</v>
      </c>
      <c r="X40" s="25">
        <v>0</v>
      </c>
      <c r="Y40" s="15">
        <v>0</v>
      </c>
      <c r="Z40" s="16">
        <f t="shared" si="9"/>
        <v>0</v>
      </c>
      <c r="AA40" s="25">
        <f t="shared" si="10"/>
        <v>0</v>
      </c>
      <c r="AB40" s="25">
        <v>0</v>
      </c>
      <c r="AC40" s="15">
        <v>0</v>
      </c>
      <c r="AD40" s="25">
        <f t="shared" si="11"/>
        <v>0</v>
      </c>
      <c r="AE40" s="25">
        <v>0</v>
      </c>
      <c r="AF40" s="15">
        <v>0</v>
      </c>
      <c r="AG40" s="25">
        <f t="shared" si="12"/>
        <v>0</v>
      </c>
      <c r="AH40" s="25">
        <v>0</v>
      </c>
      <c r="AI40" s="15">
        <v>0</v>
      </c>
      <c r="AJ40" s="25">
        <f t="shared" si="13"/>
        <v>0</v>
      </c>
      <c r="AK40" s="25">
        <v>0</v>
      </c>
      <c r="AL40" s="15">
        <v>0</v>
      </c>
      <c r="AM40" s="25">
        <f t="shared" si="14"/>
        <v>0</v>
      </c>
      <c r="AN40" s="25">
        <v>0</v>
      </c>
      <c r="AO40" s="15">
        <v>0</v>
      </c>
    </row>
    <row r="41" spans="1:41" ht="19.5" customHeight="1">
      <c r="A41" s="14" t="s">
        <v>225</v>
      </c>
      <c r="B41" s="14" t="s">
        <v>89</v>
      </c>
      <c r="C41" s="14" t="s">
        <v>109</v>
      </c>
      <c r="D41" s="14" t="s">
        <v>226</v>
      </c>
      <c r="E41" s="25">
        <f t="shared" si="0"/>
        <v>47.97</v>
      </c>
      <c r="F41" s="25">
        <f t="shared" si="1"/>
        <v>47.97</v>
      </c>
      <c r="G41" s="25">
        <f t="shared" si="2"/>
        <v>47.97</v>
      </c>
      <c r="H41" s="25">
        <v>47.97</v>
      </c>
      <c r="I41" s="15">
        <v>0</v>
      </c>
      <c r="J41" s="25">
        <f t="shared" si="3"/>
        <v>0</v>
      </c>
      <c r="K41" s="25">
        <v>0</v>
      </c>
      <c r="L41" s="15">
        <v>0</v>
      </c>
      <c r="M41" s="25">
        <f t="shared" si="4"/>
        <v>0</v>
      </c>
      <c r="N41" s="25">
        <v>0</v>
      </c>
      <c r="O41" s="15">
        <v>0</v>
      </c>
      <c r="P41" s="16">
        <f t="shared" si="5"/>
        <v>0</v>
      </c>
      <c r="Q41" s="25">
        <f t="shared" si="6"/>
        <v>0</v>
      </c>
      <c r="R41" s="25">
        <v>0</v>
      </c>
      <c r="S41" s="15">
        <v>0</v>
      </c>
      <c r="T41" s="25">
        <f t="shared" si="7"/>
        <v>0</v>
      </c>
      <c r="U41" s="25">
        <v>0</v>
      </c>
      <c r="V41" s="25">
        <v>0</v>
      </c>
      <c r="W41" s="25">
        <f t="shared" si="8"/>
        <v>0</v>
      </c>
      <c r="X41" s="25">
        <v>0</v>
      </c>
      <c r="Y41" s="15">
        <v>0</v>
      </c>
      <c r="Z41" s="16">
        <f t="shared" si="9"/>
        <v>0</v>
      </c>
      <c r="AA41" s="25">
        <f t="shared" si="10"/>
        <v>0</v>
      </c>
      <c r="AB41" s="25">
        <v>0</v>
      </c>
      <c r="AC41" s="15">
        <v>0</v>
      </c>
      <c r="AD41" s="25">
        <f t="shared" si="11"/>
        <v>0</v>
      </c>
      <c r="AE41" s="25">
        <v>0</v>
      </c>
      <c r="AF41" s="15">
        <v>0</v>
      </c>
      <c r="AG41" s="25">
        <f t="shared" si="12"/>
        <v>0</v>
      </c>
      <c r="AH41" s="25">
        <v>0</v>
      </c>
      <c r="AI41" s="15">
        <v>0</v>
      </c>
      <c r="AJ41" s="25">
        <f t="shared" si="13"/>
        <v>0</v>
      </c>
      <c r="AK41" s="25">
        <v>0</v>
      </c>
      <c r="AL41" s="15">
        <v>0</v>
      </c>
      <c r="AM41" s="25">
        <f t="shared" si="14"/>
        <v>0</v>
      </c>
      <c r="AN41" s="25">
        <v>0</v>
      </c>
      <c r="AO41" s="15">
        <v>0</v>
      </c>
    </row>
    <row r="42" spans="1:41" ht="19.5" customHeight="1">
      <c r="A42" s="14" t="s">
        <v>225</v>
      </c>
      <c r="B42" s="14" t="s">
        <v>100</v>
      </c>
      <c r="C42" s="14" t="s">
        <v>109</v>
      </c>
      <c r="D42" s="14" t="s">
        <v>227</v>
      </c>
      <c r="E42" s="25">
        <f t="shared" si="0"/>
        <v>13.68</v>
      </c>
      <c r="F42" s="25">
        <f t="shared" si="1"/>
        <v>13.68</v>
      </c>
      <c r="G42" s="25">
        <f t="shared" si="2"/>
        <v>13.68</v>
      </c>
      <c r="H42" s="25">
        <v>13.68</v>
      </c>
      <c r="I42" s="15">
        <v>0</v>
      </c>
      <c r="J42" s="25">
        <f t="shared" si="3"/>
        <v>0</v>
      </c>
      <c r="K42" s="25">
        <v>0</v>
      </c>
      <c r="L42" s="15">
        <v>0</v>
      </c>
      <c r="M42" s="25">
        <f t="shared" si="4"/>
        <v>0</v>
      </c>
      <c r="N42" s="25">
        <v>0</v>
      </c>
      <c r="O42" s="15">
        <v>0</v>
      </c>
      <c r="P42" s="16">
        <f t="shared" si="5"/>
        <v>0</v>
      </c>
      <c r="Q42" s="25">
        <f t="shared" si="6"/>
        <v>0</v>
      </c>
      <c r="R42" s="25">
        <v>0</v>
      </c>
      <c r="S42" s="15">
        <v>0</v>
      </c>
      <c r="T42" s="25">
        <f t="shared" si="7"/>
        <v>0</v>
      </c>
      <c r="U42" s="25">
        <v>0</v>
      </c>
      <c r="V42" s="25">
        <v>0</v>
      </c>
      <c r="W42" s="25">
        <f t="shared" si="8"/>
        <v>0</v>
      </c>
      <c r="X42" s="25">
        <v>0</v>
      </c>
      <c r="Y42" s="15">
        <v>0</v>
      </c>
      <c r="Z42" s="16">
        <f t="shared" si="9"/>
        <v>0</v>
      </c>
      <c r="AA42" s="25">
        <f t="shared" si="10"/>
        <v>0</v>
      </c>
      <c r="AB42" s="25">
        <v>0</v>
      </c>
      <c r="AC42" s="15">
        <v>0</v>
      </c>
      <c r="AD42" s="25">
        <f t="shared" si="11"/>
        <v>0</v>
      </c>
      <c r="AE42" s="25">
        <v>0</v>
      </c>
      <c r="AF42" s="15">
        <v>0</v>
      </c>
      <c r="AG42" s="25">
        <f t="shared" si="12"/>
        <v>0</v>
      </c>
      <c r="AH42" s="25">
        <v>0</v>
      </c>
      <c r="AI42" s="15">
        <v>0</v>
      </c>
      <c r="AJ42" s="25">
        <f t="shared" si="13"/>
        <v>0</v>
      </c>
      <c r="AK42" s="25">
        <v>0</v>
      </c>
      <c r="AL42" s="15">
        <v>0</v>
      </c>
      <c r="AM42" s="25">
        <f t="shared" si="14"/>
        <v>0</v>
      </c>
      <c r="AN42" s="25">
        <v>0</v>
      </c>
      <c r="AO42" s="15">
        <v>0</v>
      </c>
    </row>
    <row r="43" spans="1:41" ht="19.5" customHeight="1">
      <c r="A43" s="14" t="s">
        <v>225</v>
      </c>
      <c r="B43" s="14" t="s">
        <v>84</v>
      </c>
      <c r="C43" s="14" t="s">
        <v>109</v>
      </c>
      <c r="D43" s="14" t="s">
        <v>228</v>
      </c>
      <c r="E43" s="25">
        <f t="shared" si="0"/>
        <v>7.3</v>
      </c>
      <c r="F43" s="25">
        <f t="shared" si="1"/>
        <v>7.3</v>
      </c>
      <c r="G43" s="25">
        <f t="shared" si="2"/>
        <v>7.3</v>
      </c>
      <c r="H43" s="25">
        <v>7.3</v>
      </c>
      <c r="I43" s="15">
        <v>0</v>
      </c>
      <c r="J43" s="25">
        <f t="shared" si="3"/>
        <v>0</v>
      </c>
      <c r="K43" s="25">
        <v>0</v>
      </c>
      <c r="L43" s="15">
        <v>0</v>
      </c>
      <c r="M43" s="25">
        <f t="shared" si="4"/>
        <v>0</v>
      </c>
      <c r="N43" s="25">
        <v>0</v>
      </c>
      <c r="O43" s="15">
        <v>0</v>
      </c>
      <c r="P43" s="16">
        <f t="shared" si="5"/>
        <v>0</v>
      </c>
      <c r="Q43" s="25">
        <f t="shared" si="6"/>
        <v>0</v>
      </c>
      <c r="R43" s="25">
        <v>0</v>
      </c>
      <c r="S43" s="15">
        <v>0</v>
      </c>
      <c r="T43" s="25">
        <f t="shared" si="7"/>
        <v>0</v>
      </c>
      <c r="U43" s="25">
        <v>0</v>
      </c>
      <c r="V43" s="25">
        <v>0</v>
      </c>
      <c r="W43" s="25">
        <f t="shared" si="8"/>
        <v>0</v>
      </c>
      <c r="X43" s="25">
        <v>0</v>
      </c>
      <c r="Y43" s="15">
        <v>0</v>
      </c>
      <c r="Z43" s="16">
        <f t="shared" si="9"/>
        <v>0</v>
      </c>
      <c r="AA43" s="25">
        <f t="shared" si="10"/>
        <v>0</v>
      </c>
      <c r="AB43" s="25">
        <v>0</v>
      </c>
      <c r="AC43" s="15">
        <v>0</v>
      </c>
      <c r="AD43" s="25">
        <f t="shared" si="11"/>
        <v>0</v>
      </c>
      <c r="AE43" s="25">
        <v>0</v>
      </c>
      <c r="AF43" s="15">
        <v>0</v>
      </c>
      <c r="AG43" s="25">
        <f t="shared" si="12"/>
        <v>0</v>
      </c>
      <c r="AH43" s="25">
        <v>0</v>
      </c>
      <c r="AI43" s="15">
        <v>0</v>
      </c>
      <c r="AJ43" s="25">
        <f t="shared" si="13"/>
        <v>0</v>
      </c>
      <c r="AK43" s="25">
        <v>0</v>
      </c>
      <c r="AL43" s="15">
        <v>0</v>
      </c>
      <c r="AM43" s="25">
        <f t="shared" si="14"/>
        <v>0</v>
      </c>
      <c r="AN43" s="25">
        <v>0</v>
      </c>
      <c r="AO43" s="15">
        <v>0</v>
      </c>
    </row>
    <row r="44" spans="1:41" ht="19.5" customHeight="1">
      <c r="A44" s="14" t="s">
        <v>225</v>
      </c>
      <c r="B44" s="14" t="s">
        <v>92</v>
      </c>
      <c r="C44" s="14" t="s">
        <v>109</v>
      </c>
      <c r="D44" s="14" t="s">
        <v>229</v>
      </c>
      <c r="E44" s="25">
        <f t="shared" si="0"/>
        <v>0.59</v>
      </c>
      <c r="F44" s="25">
        <f t="shared" si="1"/>
        <v>0.59</v>
      </c>
      <c r="G44" s="25">
        <f t="shared" si="2"/>
        <v>0.59</v>
      </c>
      <c r="H44" s="25">
        <v>0.59</v>
      </c>
      <c r="I44" s="15">
        <v>0</v>
      </c>
      <c r="J44" s="25">
        <f t="shared" si="3"/>
        <v>0</v>
      </c>
      <c r="K44" s="25">
        <v>0</v>
      </c>
      <c r="L44" s="15">
        <v>0</v>
      </c>
      <c r="M44" s="25">
        <f t="shared" si="4"/>
        <v>0</v>
      </c>
      <c r="N44" s="25">
        <v>0</v>
      </c>
      <c r="O44" s="15">
        <v>0</v>
      </c>
      <c r="P44" s="16">
        <f t="shared" si="5"/>
        <v>0</v>
      </c>
      <c r="Q44" s="25">
        <f t="shared" si="6"/>
        <v>0</v>
      </c>
      <c r="R44" s="25">
        <v>0</v>
      </c>
      <c r="S44" s="15">
        <v>0</v>
      </c>
      <c r="T44" s="25">
        <f t="shared" si="7"/>
        <v>0</v>
      </c>
      <c r="U44" s="25">
        <v>0</v>
      </c>
      <c r="V44" s="25">
        <v>0</v>
      </c>
      <c r="W44" s="25">
        <f t="shared" si="8"/>
        <v>0</v>
      </c>
      <c r="X44" s="25">
        <v>0</v>
      </c>
      <c r="Y44" s="15">
        <v>0</v>
      </c>
      <c r="Z44" s="16">
        <f t="shared" si="9"/>
        <v>0</v>
      </c>
      <c r="AA44" s="25">
        <f t="shared" si="10"/>
        <v>0</v>
      </c>
      <c r="AB44" s="25">
        <v>0</v>
      </c>
      <c r="AC44" s="15">
        <v>0</v>
      </c>
      <c r="AD44" s="25">
        <f t="shared" si="11"/>
        <v>0</v>
      </c>
      <c r="AE44" s="25">
        <v>0</v>
      </c>
      <c r="AF44" s="15">
        <v>0</v>
      </c>
      <c r="AG44" s="25">
        <f t="shared" si="12"/>
        <v>0</v>
      </c>
      <c r="AH44" s="25">
        <v>0</v>
      </c>
      <c r="AI44" s="15">
        <v>0</v>
      </c>
      <c r="AJ44" s="25">
        <f t="shared" si="13"/>
        <v>0</v>
      </c>
      <c r="AK44" s="25">
        <v>0</v>
      </c>
      <c r="AL44" s="15">
        <v>0</v>
      </c>
      <c r="AM44" s="25">
        <f t="shared" si="14"/>
        <v>0</v>
      </c>
      <c r="AN44" s="25">
        <v>0</v>
      </c>
      <c r="AO44" s="15">
        <v>0</v>
      </c>
    </row>
    <row r="45" spans="1:41" ht="19.5" customHeight="1">
      <c r="A45" s="14" t="s">
        <v>36</v>
      </c>
      <c r="B45" s="14" t="s">
        <v>36</v>
      </c>
      <c r="C45" s="14" t="s">
        <v>36</v>
      </c>
      <c r="D45" s="14" t="s">
        <v>230</v>
      </c>
      <c r="E45" s="25">
        <f t="shared" si="0"/>
        <v>46.769999999999996</v>
      </c>
      <c r="F45" s="25">
        <f t="shared" si="1"/>
        <v>46.769999999999996</v>
      </c>
      <c r="G45" s="25">
        <f t="shared" si="2"/>
        <v>46.769999999999996</v>
      </c>
      <c r="H45" s="25">
        <v>29.77</v>
      </c>
      <c r="I45" s="15">
        <v>17</v>
      </c>
      <c r="J45" s="25">
        <f t="shared" si="3"/>
        <v>0</v>
      </c>
      <c r="K45" s="25">
        <v>0</v>
      </c>
      <c r="L45" s="15">
        <v>0</v>
      </c>
      <c r="M45" s="25">
        <f t="shared" si="4"/>
        <v>0</v>
      </c>
      <c r="N45" s="25">
        <v>0</v>
      </c>
      <c r="O45" s="15">
        <v>0</v>
      </c>
      <c r="P45" s="16">
        <f t="shared" si="5"/>
        <v>0</v>
      </c>
      <c r="Q45" s="25">
        <f t="shared" si="6"/>
        <v>0</v>
      </c>
      <c r="R45" s="25">
        <v>0</v>
      </c>
      <c r="S45" s="15">
        <v>0</v>
      </c>
      <c r="T45" s="25">
        <f t="shared" si="7"/>
        <v>0</v>
      </c>
      <c r="U45" s="25">
        <v>0</v>
      </c>
      <c r="V45" s="25">
        <v>0</v>
      </c>
      <c r="W45" s="25">
        <f t="shared" si="8"/>
        <v>0</v>
      </c>
      <c r="X45" s="25">
        <v>0</v>
      </c>
      <c r="Y45" s="15">
        <v>0</v>
      </c>
      <c r="Z45" s="16">
        <f t="shared" si="9"/>
        <v>0</v>
      </c>
      <c r="AA45" s="25">
        <f t="shared" si="10"/>
        <v>0</v>
      </c>
      <c r="AB45" s="25">
        <v>0</v>
      </c>
      <c r="AC45" s="15">
        <v>0</v>
      </c>
      <c r="AD45" s="25">
        <f t="shared" si="11"/>
        <v>0</v>
      </c>
      <c r="AE45" s="25">
        <v>0</v>
      </c>
      <c r="AF45" s="15">
        <v>0</v>
      </c>
      <c r="AG45" s="25">
        <f t="shared" si="12"/>
        <v>0</v>
      </c>
      <c r="AH45" s="25">
        <v>0</v>
      </c>
      <c r="AI45" s="15">
        <v>0</v>
      </c>
      <c r="AJ45" s="25">
        <f t="shared" si="13"/>
        <v>0</v>
      </c>
      <c r="AK45" s="25">
        <v>0</v>
      </c>
      <c r="AL45" s="15">
        <v>0</v>
      </c>
      <c r="AM45" s="25">
        <f t="shared" si="14"/>
        <v>0</v>
      </c>
      <c r="AN45" s="25">
        <v>0</v>
      </c>
      <c r="AO45" s="15">
        <v>0</v>
      </c>
    </row>
    <row r="46" spans="1:41" ht="19.5" customHeight="1">
      <c r="A46" s="14" t="s">
        <v>231</v>
      </c>
      <c r="B46" s="14" t="s">
        <v>89</v>
      </c>
      <c r="C46" s="14" t="s">
        <v>109</v>
      </c>
      <c r="D46" s="14" t="s">
        <v>232</v>
      </c>
      <c r="E46" s="25">
        <f t="shared" si="0"/>
        <v>17.41</v>
      </c>
      <c r="F46" s="25">
        <f t="shared" si="1"/>
        <v>17.41</v>
      </c>
      <c r="G46" s="25">
        <f t="shared" si="2"/>
        <v>17.41</v>
      </c>
      <c r="H46" s="25">
        <v>17.41</v>
      </c>
      <c r="I46" s="15">
        <v>0</v>
      </c>
      <c r="J46" s="25">
        <f t="shared" si="3"/>
        <v>0</v>
      </c>
      <c r="K46" s="25">
        <v>0</v>
      </c>
      <c r="L46" s="15">
        <v>0</v>
      </c>
      <c r="M46" s="25">
        <f t="shared" si="4"/>
        <v>0</v>
      </c>
      <c r="N46" s="25">
        <v>0</v>
      </c>
      <c r="O46" s="15">
        <v>0</v>
      </c>
      <c r="P46" s="16">
        <f t="shared" si="5"/>
        <v>0</v>
      </c>
      <c r="Q46" s="25">
        <f t="shared" si="6"/>
        <v>0</v>
      </c>
      <c r="R46" s="25">
        <v>0</v>
      </c>
      <c r="S46" s="15">
        <v>0</v>
      </c>
      <c r="T46" s="25">
        <f t="shared" si="7"/>
        <v>0</v>
      </c>
      <c r="U46" s="25">
        <v>0</v>
      </c>
      <c r="V46" s="25">
        <v>0</v>
      </c>
      <c r="W46" s="25">
        <f t="shared" si="8"/>
        <v>0</v>
      </c>
      <c r="X46" s="25">
        <v>0</v>
      </c>
      <c r="Y46" s="15">
        <v>0</v>
      </c>
      <c r="Z46" s="16">
        <f t="shared" si="9"/>
        <v>0</v>
      </c>
      <c r="AA46" s="25">
        <f t="shared" si="10"/>
        <v>0</v>
      </c>
      <c r="AB46" s="25">
        <v>0</v>
      </c>
      <c r="AC46" s="15">
        <v>0</v>
      </c>
      <c r="AD46" s="25">
        <f t="shared" si="11"/>
        <v>0</v>
      </c>
      <c r="AE46" s="25">
        <v>0</v>
      </c>
      <c r="AF46" s="15">
        <v>0</v>
      </c>
      <c r="AG46" s="25">
        <f t="shared" si="12"/>
        <v>0</v>
      </c>
      <c r="AH46" s="25">
        <v>0</v>
      </c>
      <c r="AI46" s="15">
        <v>0</v>
      </c>
      <c r="AJ46" s="25">
        <f t="shared" si="13"/>
        <v>0</v>
      </c>
      <c r="AK46" s="25">
        <v>0</v>
      </c>
      <c r="AL46" s="15">
        <v>0</v>
      </c>
      <c r="AM46" s="25">
        <f t="shared" si="14"/>
        <v>0</v>
      </c>
      <c r="AN46" s="25">
        <v>0</v>
      </c>
      <c r="AO46" s="15">
        <v>0</v>
      </c>
    </row>
    <row r="47" spans="1:41" ht="19.5" customHeight="1">
      <c r="A47" s="14" t="s">
        <v>231</v>
      </c>
      <c r="B47" s="14" t="s">
        <v>100</v>
      </c>
      <c r="C47" s="14" t="s">
        <v>109</v>
      </c>
      <c r="D47" s="14" t="s">
        <v>233</v>
      </c>
      <c r="E47" s="25">
        <f t="shared" si="0"/>
        <v>6</v>
      </c>
      <c r="F47" s="25">
        <f t="shared" si="1"/>
        <v>6</v>
      </c>
      <c r="G47" s="25">
        <f t="shared" si="2"/>
        <v>6</v>
      </c>
      <c r="H47" s="25">
        <v>6</v>
      </c>
      <c r="I47" s="15">
        <v>0</v>
      </c>
      <c r="J47" s="25">
        <f t="shared" si="3"/>
        <v>0</v>
      </c>
      <c r="K47" s="25">
        <v>0</v>
      </c>
      <c r="L47" s="15">
        <v>0</v>
      </c>
      <c r="M47" s="25">
        <f t="shared" si="4"/>
        <v>0</v>
      </c>
      <c r="N47" s="25">
        <v>0</v>
      </c>
      <c r="O47" s="15">
        <v>0</v>
      </c>
      <c r="P47" s="16">
        <f t="shared" si="5"/>
        <v>0</v>
      </c>
      <c r="Q47" s="25">
        <f t="shared" si="6"/>
        <v>0</v>
      </c>
      <c r="R47" s="25">
        <v>0</v>
      </c>
      <c r="S47" s="15">
        <v>0</v>
      </c>
      <c r="T47" s="25">
        <f t="shared" si="7"/>
        <v>0</v>
      </c>
      <c r="U47" s="25">
        <v>0</v>
      </c>
      <c r="V47" s="25">
        <v>0</v>
      </c>
      <c r="W47" s="25">
        <f t="shared" si="8"/>
        <v>0</v>
      </c>
      <c r="X47" s="25">
        <v>0</v>
      </c>
      <c r="Y47" s="15">
        <v>0</v>
      </c>
      <c r="Z47" s="16">
        <f t="shared" si="9"/>
        <v>0</v>
      </c>
      <c r="AA47" s="25">
        <f t="shared" si="10"/>
        <v>0</v>
      </c>
      <c r="AB47" s="25">
        <v>0</v>
      </c>
      <c r="AC47" s="15">
        <v>0</v>
      </c>
      <c r="AD47" s="25">
        <f t="shared" si="11"/>
        <v>0</v>
      </c>
      <c r="AE47" s="25">
        <v>0</v>
      </c>
      <c r="AF47" s="15">
        <v>0</v>
      </c>
      <c r="AG47" s="25">
        <f t="shared" si="12"/>
        <v>0</v>
      </c>
      <c r="AH47" s="25">
        <v>0</v>
      </c>
      <c r="AI47" s="15">
        <v>0</v>
      </c>
      <c r="AJ47" s="25">
        <f t="shared" si="13"/>
        <v>0</v>
      </c>
      <c r="AK47" s="25">
        <v>0</v>
      </c>
      <c r="AL47" s="15">
        <v>0</v>
      </c>
      <c r="AM47" s="25">
        <f t="shared" si="14"/>
        <v>0</v>
      </c>
      <c r="AN47" s="25">
        <v>0</v>
      </c>
      <c r="AO47" s="15">
        <v>0</v>
      </c>
    </row>
    <row r="48" spans="1:41" ht="19.5" customHeight="1">
      <c r="A48" s="14" t="s">
        <v>231</v>
      </c>
      <c r="B48" s="14" t="s">
        <v>84</v>
      </c>
      <c r="C48" s="14" t="s">
        <v>109</v>
      </c>
      <c r="D48" s="14" t="s">
        <v>234</v>
      </c>
      <c r="E48" s="25">
        <f t="shared" si="0"/>
        <v>0.82</v>
      </c>
      <c r="F48" s="25">
        <f t="shared" si="1"/>
        <v>0.82</v>
      </c>
      <c r="G48" s="25">
        <f t="shared" si="2"/>
        <v>0.82</v>
      </c>
      <c r="H48" s="25">
        <v>0.82</v>
      </c>
      <c r="I48" s="15">
        <v>0</v>
      </c>
      <c r="J48" s="25">
        <f t="shared" si="3"/>
        <v>0</v>
      </c>
      <c r="K48" s="25">
        <v>0</v>
      </c>
      <c r="L48" s="15">
        <v>0</v>
      </c>
      <c r="M48" s="25">
        <f t="shared" si="4"/>
        <v>0</v>
      </c>
      <c r="N48" s="25">
        <v>0</v>
      </c>
      <c r="O48" s="15">
        <v>0</v>
      </c>
      <c r="P48" s="16">
        <f t="shared" si="5"/>
        <v>0</v>
      </c>
      <c r="Q48" s="25">
        <f t="shared" si="6"/>
        <v>0</v>
      </c>
      <c r="R48" s="25">
        <v>0</v>
      </c>
      <c r="S48" s="15">
        <v>0</v>
      </c>
      <c r="T48" s="25">
        <f t="shared" si="7"/>
        <v>0</v>
      </c>
      <c r="U48" s="25">
        <v>0</v>
      </c>
      <c r="V48" s="25">
        <v>0</v>
      </c>
      <c r="W48" s="25">
        <f t="shared" si="8"/>
        <v>0</v>
      </c>
      <c r="X48" s="25">
        <v>0</v>
      </c>
      <c r="Y48" s="15">
        <v>0</v>
      </c>
      <c r="Z48" s="16">
        <f t="shared" si="9"/>
        <v>0</v>
      </c>
      <c r="AA48" s="25">
        <f t="shared" si="10"/>
        <v>0</v>
      </c>
      <c r="AB48" s="25">
        <v>0</v>
      </c>
      <c r="AC48" s="15">
        <v>0</v>
      </c>
      <c r="AD48" s="25">
        <f t="shared" si="11"/>
        <v>0</v>
      </c>
      <c r="AE48" s="25">
        <v>0</v>
      </c>
      <c r="AF48" s="15">
        <v>0</v>
      </c>
      <c r="AG48" s="25">
        <f t="shared" si="12"/>
        <v>0</v>
      </c>
      <c r="AH48" s="25">
        <v>0</v>
      </c>
      <c r="AI48" s="15">
        <v>0</v>
      </c>
      <c r="AJ48" s="25">
        <f t="shared" si="13"/>
        <v>0</v>
      </c>
      <c r="AK48" s="25">
        <v>0</v>
      </c>
      <c r="AL48" s="15">
        <v>0</v>
      </c>
      <c r="AM48" s="25">
        <f t="shared" si="14"/>
        <v>0</v>
      </c>
      <c r="AN48" s="25">
        <v>0</v>
      </c>
      <c r="AO48" s="15">
        <v>0</v>
      </c>
    </row>
    <row r="49" spans="1:41" ht="19.5" customHeight="1">
      <c r="A49" s="14" t="s">
        <v>231</v>
      </c>
      <c r="B49" s="14" t="s">
        <v>88</v>
      </c>
      <c r="C49" s="14" t="s">
        <v>109</v>
      </c>
      <c r="D49" s="14" t="s">
        <v>235</v>
      </c>
      <c r="E49" s="25">
        <f t="shared" si="0"/>
        <v>17</v>
      </c>
      <c r="F49" s="25">
        <f t="shared" si="1"/>
        <v>17</v>
      </c>
      <c r="G49" s="25">
        <f t="shared" si="2"/>
        <v>17</v>
      </c>
      <c r="H49" s="25">
        <v>0</v>
      </c>
      <c r="I49" s="15">
        <v>17</v>
      </c>
      <c r="J49" s="25">
        <f t="shared" si="3"/>
        <v>0</v>
      </c>
      <c r="K49" s="25">
        <v>0</v>
      </c>
      <c r="L49" s="15">
        <v>0</v>
      </c>
      <c r="M49" s="25">
        <f t="shared" si="4"/>
        <v>0</v>
      </c>
      <c r="N49" s="25">
        <v>0</v>
      </c>
      <c r="O49" s="15">
        <v>0</v>
      </c>
      <c r="P49" s="16">
        <f t="shared" si="5"/>
        <v>0</v>
      </c>
      <c r="Q49" s="25">
        <f t="shared" si="6"/>
        <v>0</v>
      </c>
      <c r="R49" s="25">
        <v>0</v>
      </c>
      <c r="S49" s="15">
        <v>0</v>
      </c>
      <c r="T49" s="25">
        <f t="shared" si="7"/>
        <v>0</v>
      </c>
      <c r="U49" s="25">
        <v>0</v>
      </c>
      <c r="V49" s="25">
        <v>0</v>
      </c>
      <c r="W49" s="25">
        <f t="shared" si="8"/>
        <v>0</v>
      </c>
      <c r="X49" s="25">
        <v>0</v>
      </c>
      <c r="Y49" s="15">
        <v>0</v>
      </c>
      <c r="Z49" s="16">
        <f t="shared" si="9"/>
        <v>0</v>
      </c>
      <c r="AA49" s="25">
        <f t="shared" si="10"/>
        <v>0</v>
      </c>
      <c r="AB49" s="25">
        <v>0</v>
      </c>
      <c r="AC49" s="15">
        <v>0</v>
      </c>
      <c r="AD49" s="25">
        <f t="shared" si="11"/>
        <v>0</v>
      </c>
      <c r="AE49" s="25">
        <v>0</v>
      </c>
      <c r="AF49" s="15">
        <v>0</v>
      </c>
      <c r="AG49" s="25">
        <f t="shared" si="12"/>
        <v>0</v>
      </c>
      <c r="AH49" s="25">
        <v>0</v>
      </c>
      <c r="AI49" s="15">
        <v>0</v>
      </c>
      <c r="AJ49" s="25">
        <f t="shared" si="13"/>
        <v>0</v>
      </c>
      <c r="AK49" s="25">
        <v>0</v>
      </c>
      <c r="AL49" s="15">
        <v>0</v>
      </c>
      <c r="AM49" s="25">
        <f t="shared" si="14"/>
        <v>0</v>
      </c>
      <c r="AN49" s="25">
        <v>0</v>
      </c>
      <c r="AO49" s="15">
        <v>0</v>
      </c>
    </row>
    <row r="50" spans="1:41" ht="19.5" customHeight="1">
      <c r="A50" s="14" t="s">
        <v>231</v>
      </c>
      <c r="B50" s="14" t="s">
        <v>128</v>
      </c>
      <c r="C50" s="14" t="s">
        <v>109</v>
      </c>
      <c r="D50" s="14" t="s">
        <v>236</v>
      </c>
      <c r="E50" s="25">
        <f t="shared" si="0"/>
        <v>0.49</v>
      </c>
      <c r="F50" s="25">
        <f t="shared" si="1"/>
        <v>0.49</v>
      </c>
      <c r="G50" s="25">
        <f t="shared" si="2"/>
        <v>0.49</v>
      </c>
      <c r="H50" s="25">
        <v>0.49</v>
      </c>
      <c r="I50" s="15">
        <v>0</v>
      </c>
      <c r="J50" s="25">
        <f t="shared" si="3"/>
        <v>0</v>
      </c>
      <c r="K50" s="25">
        <v>0</v>
      </c>
      <c r="L50" s="15">
        <v>0</v>
      </c>
      <c r="M50" s="25">
        <f t="shared" si="4"/>
        <v>0</v>
      </c>
      <c r="N50" s="25">
        <v>0</v>
      </c>
      <c r="O50" s="15">
        <v>0</v>
      </c>
      <c r="P50" s="16">
        <f t="shared" si="5"/>
        <v>0</v>
      </c>
      <c r="Q50" s="25">
        <f t="shared" si="6"/>
        <v>0</v>
      </c>
      <c r="R50" s="25">
        <v>0</v>
      </c>
      <c r="S50" s="15">
        <v>0</v>
      </c>
      <c r="T50" s="25">
        <f t="shared" si="7"/>
        <v>0</v>
      </c>
      <c r="U50" s="25">
        <v>0</v>
      </c>
      <c r="V50" s="25">
        <v>0</v>
      </c>
      <c r="W50" s="25">
        <f t="shared" si="8"/>
        <v>0</v>
      </c>
      <c r="X50" s="25">
        <v>0</v>
      </c>
      <c r="Y50" s="15">
        <v>0</v>
      </c>
      <c r="Z50" s="16">
        <f t="shared" si="9"/>
        <v>0</v>
      </c>
      <c r="AA50" s="25">
        <f t="shared" si="10"/>
        <v>0</v>
      </c>
      <c r="AB50" s="25">
        <v>0</v>
      </c>
      <c r="AC50" s="15">
        <v>0</v>
      </c>
      <c r="AD50" s="25">
        <f t="shared" si="11"/>
        <v>0</v>
      </c>
      <c r="AE50" s="25">
        <v>0</v>
      </c>
      <c r="AF50" s="15">
        <v>0</v>
      </c>
      <c r="AG50" s="25">
        <f t="shared" si="12"/>
        <v>0</v>
      </c>
      <c r="AH50" s="25">
        <v>0</v>
      </c>
      <c r="AI50" s="15">
        <v>0</v>
      </c>
      <c r="AJ50" s="25">
        <f t="shared" si="13"/>
        <v>0</v>
      </c>
      <c r="AK50" s="25">
        <v>0</v>
      </c>
      <c r="AL50" s="15">
        <v>0</v>
      </c>
      <c r="AM50" s="25">
        <f t="shared" si="14"/>
        <v>0</v>
      </c>
      <c r="AN50" s="25">
        <v>0</v>
      </c>
      <c r="AO50" s="15">
        <v>0</v>
      </c>
    </row>
    <row r="51" spans="1:41" ht="19.5" customHeight="1">
      <c r="A51" s="14" t="s">
        <v>231</v>
      </c>
      <c r="B51" s="14" t="s">
        <v>83</v>
      </c>
      <c r="C51" s="14" t="s">
        <v>109</v>
      </c>
      <c r="D51" s="14" t="s">
        <v>237</v>
      </c>
      <c r="E51" s="25">
        <f t="shared" si="0"/>
        <v>2.9</v>
      </c>
      <c r="F51" s="25">
        <f t="shared" si="1"/>
        <v>2.9</v>
      </c>
      <c r="G51" s="25">
        <f t="shared" si="2"/>
        <v>2.9</v>
      </c>
      <c r="H51" s="25">
        <v>2.9</v>
      </c>
      <c r="I51" s="15">
        <v>0</v>
      </c>
      <c r="J51" s="25">
        <f t="shared" si="3"/>
        <v>0</v>
      </c>
      <c r="K51" s="25">
        <v>0</v>
      </c>
      <c r="L51" s="15">
        <v>0</v>
      </c>
      <c r="M51" s="25">
        <f t="shared" si="4"/>
        <v>0</v>
      </c>
      <c r="N51" s="25">
        <v>0</v>
      </c>
      <c r="O51" s="15">
        <v>0</v>
      </c>
      <c r="P51" s="16">
        <f t="shared" si="5"/>
        <v>0</v>
      </c>
      <c r="Q51" s="25">
        <f t="shared" si="6"/>
        <v>0</v>
      </c>
      <c r="R51" s="25">
        <v>0</v>
      </c>
      <c r="S51" s="15">
        <v>0</v>
      </c>
      <c r="T51" s="25">
        <f t="shared" si="7"/>
        <v>0</v>
      </c>
      <c r="U51" s="25">
        <v>0</v>
      </c>
      <c r="V51" s="25">
        <v>0</v>
      </c>
      <c r="W51" s="25">
        <f t="shared" si="8"/>
        <v>0</v>
      </c>
      <c r="X51" s="25">
        <v>0</v>
      </c>
      <c r="Y51" s="15">
        <v>0</v>
      </c>
      <c r="Z51" s="16">
        <f t="shared" si="9"/>
        <v>0</v>
      </c>
      <c r="AA51" s="25">
        <f t="shared" si="10"/>
        <v>0</v>
      </c>
      <c r="AB51" s="25">
        <v>0</v>
      </c>
      <c r="AC51" s="15">
        <v>0</v>
      </c>
      <c r="AD51" s="25">
        <f t="shared" si="11"/>
        <v>0</v>
      </c>
      <c r="AE51" s="25">
        <v>0</v>
      </c>
      <c r="AF51" s="15">
        <v>0</v>
      </c>
      <c r="AG51" s="25">
        <f t="shared" si="12"/>
        <v>0</v>
      </c>
      <c r="AH51" s="25">
        <v>0</v>
      </c>
      <c r="AI51" s="15">
        <v>0</v>
      </c>
      <c r="AJ51" s="25">
        <f t="shared" si="13"/>
        <v>0</v>
      </c>
      <c r="AK51" s="25">
        <v>0</v>
      </c>
      <c r="AL51" s="15">
        <v>0</v>
      </c>
      <c r="AM51" s="25">
        <f t="shared" si="14"/>
        <v>0</v>
      </c>
      <c r="AN51" s="25">
        <v>0</v>
      </c>
      <c r="AO51" s="15">
        <v>0</v>
      </c>
    </row>
    <row r="52" spans="1:41" ht="19.5" customHeight="1">
      <c r="A52" s="14" t="s">
        <v>231</v>
      </c>
      <c r="B52" s="14" t="s">
        <v>238</v>
      </c>
      <c r="C52" s="14" t="s">
        <v>109</v>
      </c>
      <c r="D52" s="14" t="s">
        <v>239</v>
      </c>
      <c r="E52" s="25">
        <f t="shared" si="0"/>
        <v>0.5</v>
      </c>
      <c r="F52" s="25">
        <f t="shared" si="1"/>
        <v>0.5</v>
      </c>
      <c r="G52" s="25">
        <f t="shared" si="2"/>
        <v>0.5</v>
      </c>
      <c r="H52" s="25">
        <v>0.5</v>
      </c>
      <c r="I52" s="15">
        <v>0</v>
      </c>
      <c r="J52" s="25">
        <f t="shared" si="3"/>
        <v>0</v>
      </c>
      <c r="K52" s="25">
        <v>0</v>
      </c>
      <c r="L52" s="15">
        <v>0</v>
      </c>
      <c r="M52" s="25">
        <f t="shared" si="4"/>
        <v>0</v>
      </c>
      <c r="N52" s="25">
        <v>0</v>
      </c>
      <c r="O52" s="15">
        <v>0</v>
      </c>
      <c r="P52" s="16">
        <f t="shared" si="5"/>
        <v>0</v>
      </c>
      <c r="Q52" s="25">
        <f t="shared" si="6"/>
        <v>0</v>
      </c>
      <c r="R52" s="25">
        <v>0</v>
      </c>
      <c r="S52" s="15">
        <v>0</v>
      </c>
      <c r="T52" s="25">
        <f t="shared" si="7"/>
        <v>0</v>
      </c>
      <c r="U52" s="25">
        <v>0</v>
      </c>
      <c r="V52" s="25">
        <v>0</v>
      </c>
      <c r="W52" s="25">
        <f t="shared" si="8"/>
        <v>0</v>
      </c>
      <c r="X52" s="25">
        <v>0</v>
      </c>
      <c r="Y52" s="15">
        <v>0</v>
      </c>
      <c r="Z52" s="16">
        <f t="shared" si="9"/>
        <v>0</v>
      </c>
      <c r="AA52" s="25">
        <f t="shared" si="10"/>
        <v>0</v>
      </c>
      <c r="AB52" s="25">
        <v>0</v>
      </c>
      <c r="AC52" s="15">
        <v>0</v>
      </c>
      <c r="AD52" s="25">
        <f t="shared" si="11"/>
        <v>0</v>
      </c>
      <c r="AE52" s="25">
        <v>0</v>
      </c>
      <c r="AF52" s="15">
        <v>0</v>
      </c>
      <c r="AG52" s="25">
        <f t="shared" si="12"/>
        <v>0</v>
      </c>
      <c r="AH52" s="25">
        <v>0</v>
      </c>
      <c r="AI52" s="15">
        <v>0</v>
      </c>
      <c r="AJ52" s="25">
        <f t="shared" si="13"/>
        <v>0</v>
      </c>
      <c r="AK52" s="25">
        <v>0</v>
      </c>
      <c r="AL52" s="15">
        <v>0</v>
      </c>
      <c r="AM52" s="25">
        <f t="shared" si="14"/>
        <v>0</v>
      </c>
      <c r="AN52" s="25">
        <v>0</v>
      </c>
      <c r="AO52" s="15">
        <v>0</v>
      </c>
    </row>
    <row r="53" spans="1:41" ht="19.5" customHeight="1">
      <c r="A53" s="14" t="s">
        <v>231</v>
      </c>
      <c r="B53" s="14" t="s">
        <v>92</v>
      </c>
      <c r="C53" s="14" t="s">
        <v>109</v>
      </c>
      <c r="D53" s="14" t="s">
        <v>240</v>
      </c>
      <c r="E53" s="25">
        <f t="shared" si="0"/>
        <v>1.65</v>
      </c>
      <c r="F53" s="25">
        <f t="shared" si="1"/>
        <v>1.65</v>
      </c>
      <c r="G53" s="25">
        <f t="shared" si="2"/>
        <v>1.65</v>
      </c>
      <c r="H53" s="25">
        <v>1.65</v>
      </c>
      <c r="I53" s="15">
        <v>0</v>
      </c>
      <c r="J53" s="25">
        <f t="shared" si="3"/>
        <v>0</v>
      </c>
      <c r="K53" s="25">
        <v>0</v>
      </c>
      <c r="L53" s="15">
        <v>0</v>
      </c>
      <c r="M53" s="25">
        <f t="shared" si="4"/>
        <v>0</v>
      </c>
      <c r="N53" s="25">
        <v>0</v>
      </c>
      <c r="O53" s="15">
        <v>0</v>
      </c>
      <c r="P53" s="16">
        <f t="shared" si="5"/>
        <v>0</v>
      </c>
      <c r="Q53" s="25">
        <f t="shared" si="6"/>
        <v>0</v>
      </c>
      <c r="R53" s="25">
        <v>0</v>
      </c>
      <c r="S53" s="15">
        <v>0</v>
      </c>
      <c r="T53" s="25">
        <f t="shared" si="7"/>
        <v>0</v>
      </c>
      <c r="U53" s="25">
        <v>0</v>
      </c>
      <c r="V53" s="25">
        <v>0</v>
      </c>
      <c r="W53" s="25">
        <f t="shared" si="8"/>
        <v>0</v>
      </c>
      <c r="X53" s="25">
        <v>0</v>
      </c>
      <c r="Y53" s="15">
        <v>0</v>
      </c>
      <c r="Z53" s="16">
        <f t="shared" si="9"/>
        <v>0</v>
      </c>
      <c r="AA53" s="25">
        <f t="shared" si="10"/>
        <v>0</v>
      </c>
      <c r="AB53" s="25">
        <v>0</v>
      </c>
      <c r="AC53" s="15">
        <v>0</v>
      </c>
      <c r="AD53" s="25">
        <f t="shared" si="11"/>
        <v>0</v>
      </c>
      <c r="AE53" s="25">
        <v>0</v>
      </c>
      <c r="AF53" s="15">
        <v>0</v>
      </c>
      <c r="AG53" s="25">
        <f t="shared" si="12"/>
        <v>0</v>
      </c>
      <c r="AH53" s="25">
        <v>0</v>
      </c>
      <c r="AI53" s="15">
        <v>0</v>
      </c>
      <c r="AJ53" s="25">
        <f t="shared" si="13"/>
        <v>0</v>
      </c>
      <c r="AK53" s="25">
        <v>0</v>
      </c>
      <c r="AL53" s="15">
        <v>0</v>
      </c>
      <c r="AM53" s="25">
        <f t="shared" si="14"/>
        <v>0</v>
      </c>
      <c r="AN53" s="25">
        <v>0</v>
      </c>
      <c r="AO53" s="15">
        <v>0</v>
      </c>
    </row>
    <row r="54" spans="1:41" ht="19.5" customHeight="1">
      <c r="A54" s="14" t="s">
        <v>36</v>
      </c>
      <c r="B54" s="14" t="s">
        <v>36</v>
      </c>
      <c r="C54" s="14" t="s">
        <v>36</v>
      </c>
      <c r="D54" s="14" t="s">
        <v>241</v>
      </c>
      <c r="E54" s="25">
        <f t="shared" si="0"/>
        <v>8.1</v>
      </c>
      <c r="F54" s="25">
        <f t="shared" si="1"/>
        <v>0</v>
      </c>
      <c r="G54" s="25">
        <f t="shared" si="2"/>
        <v>0</v>
      </c>
      <c r="H54" s="25">
        <v>0</v>
      </c>
      <c r="I54" s="15">
        <v>0</v>
      </c>
      <c r="J54" s="25">
        <f t="shared" si="3"/>
        <v>0</v>
      </c>
      <c r="K54" s="25">
        <v>0</v>
      </c>
      <c r="L54" s="15">
        <v>0</v>
      </c>
      <c r="M54" s="25">
        <f t="shared" si="4"/>
        <v>0</v>
      </c>
      <c r="N54" s="25">
        <v>0</v>
      </c>
      <c r="O54" s="15">
        <v>0</v>
      </c>
      <c r="P54" s="16">
        <f t="shared" si="5"/>
        <v>0</v>
      </c>
      <c r="Q54" s="25">
        <f t="shared" si="6"/>
        <v>0</v>
      </c>
      <c r="R54" s="25">
        <v>0</v>
      </c>
      <c r="S54" s="15">
        <v>0</v>
      </c>
      <c r="T54" s="25">
        <f t="shared" si="7"/>
        <v>0</v>
      </c>
      <c r="U54" s="25">
        <v>0</v>
      </c>
      <c r="V54" s="25">
        <v>0</v>
      </c>
      <c r="W54" s="25">
        <f t="shared" si="8"/>
        <v>0</v>
      </c>
      <c r="X54" s="25">
        <v>0</v>
      </c>
      <c r="Y54" s="15">
        <v>0</v>
      </c>
      <c r="Z54" s="16">
        <f t="shared" si="9"/>
        <v>8.1</v>
      </c>
      <c r="AA54" s="25">
        <f t="shared" si="10"/>
        <v>8.1</v>
      </c>
      <c r="AB54" s="25">
        <v>0</v>
      </c>
      <c r="AC54" s="15">
        <v>8.1</v>
      </c>
      <c r="AD54" s="25">
        <f t="shared" si="11"/>
        <v>0</v>
      </c>
      <c r="AE54" s="25">
        <v>0</v>
      </c>
      <c r="AF54" s="15">
        <v>0</v>
      </c>
      <c r="AG54" s="25">
        <f t="shared" si="12"/>
        <v>0</v>
      </c>
      <c r="AH54" s="25">
        <v>0</v>
      </c>
      <c r="AI54" s="15">
        <v>0</v>
      </c>
      <c r="AJ54" s="25">
        <f t="shared" si="13"/>
        <v>0</v>
      </c>
      <c r="AK54" s="25">
        <v>0</v>
      </c>
      <c r="AL54" s="15">
        <v>0</v>
      </c>
      <c r="AM54" s="25">
        <f t="shared" si="14"/>
        <v>0</v>
      </c>
      <c r="AN54" s="25">
        <v>0</v>
      </c>
      <c r="AO54" s="15">
        <v>0</v>
      </c>
    </row>
    <row r="55" spans="1:41" ht="19.5" customHeight="1">
      <c r="A55" s="14" t="s">
        <v>242</v>
      </c>
      <c r="B55" s="14" t="s">
        <v>128</v>
      </c>
      <c r="C55" s="14" t="s">
        <v>109</v>
      </c>
      <c r="D55" s="14" t="s">
        <v>243</v>
      </c>
      <c r="E55" s="25">
        <f t="shared" si="0"/>
        <v>8.1</v>
      </c>
      <c r="F55" s="25">
        <f t="shared" si="1"/>
        <v>0</v>
      </c>
      <c r="G55" s="25">
        <f t="shared" si="2"/>
        <v>0</v>
      </c>
      <c r="H55" s="25">
        <v>0</v>
      </c>
      <c r="I55" s="15">
        <v>0</v>
      </c>
      <c r="J55" s="25">
        <f t="shared" si="3"/>
        <v>0</v>
      </c>
      <c r="K55" s="25">
        <v>0</v>
      </c>
      <c r="L55" s="15">
        <v>0</v>
      </c>
      <c r="M55" s="25">
        <f t="shared" si="4"/>
        <v>0</v>
      </c>
      <c r="N55" s="25">
        <v>0</v>
      </c>
      <c r="O55" s="15">
        <v>0</v>
      </c>
      <c r="P55" s="16">
        <f t="shared" si="5"/>
        <v>0</v>
      </c>
      <c r="Q55" s="25">
        <f t="shared" si="6"/>
        <v>0</v>
      </c>
      <c r="R55" s="25">
        <v>0</v>
      </c>
      <c r="S55" s="15">
        <v>0</v>
      </c>
      <c r="T55" s="25">
        <f t="shared" si="7"/>
        <v>0</v>
      </c>
      <c r="U55" s="25">
        <v>0</v>
      </c>
      <c r="V55" s="25">
        <v>0</v>
      </c>
      <c r="W55" s="25">
        <f t="shared" si="8"/>
        <v>0</v>
      </c>
      <c r="X55" s="25">
        <v>0</v>
      </c>
      <c r="Y55" s="15">
        <v>0</v>
      </c>
      <c r="Z55" s="16">
        <f t="shared" si="9"/>
        <v>8.1</v>
      </c>
      <c r="AA55" s="25">
        <f t="shared" si="10"/>
        <v>8.1</v>
      </c>
      <c r="AB55" s="25">
        <v>0</v>
      </c>
      <c r="AC55" s="15">
        <v>8.1</v>
      </c>
      <c r="AD55" s="25">
        <f t="shared" si="11"/>
        <v>0</v>
      </c>
      <c r="AE55" s="25">
        <v>0</v>
      </c>
      <c r="AF55" s="15">
        <v>0</v>
      </c>
      <c r="AG55" s="25">
        <f t="shared" si="12"/>
        <v>0</v>
      </c>
      <c r="AH55" s="25">
        <v>0</v>
      </c>
      <c r="AI55" s="15">
        <v>0</v>
      </c>
      <c r="AJ55" s="25">
        <f t="shared" si="13"/>
        <v>0</v>
      </c>
      <c r="AK55" s="25">
        <v>0</v>
      </c>
      <c r="AL55" s="15">
        <v>0</v>
      </c>
      <c r="AM55" s="25">
        <f t="shared" si="14"/>
        <v>0</v>
      </c>
      <c r="AN55" s="25">
        <v>0</v>
      </c>
      <c r="AO55" s="15">
        <v>0</v>
      </c>
    </row>
    <row r="56" spans="1:41" ht="19.5" customHeight="1">
      <c r="A56" s="14" t="s">
        <v>36</v>
      </c>
      <c r="B56" s="14" t="s">
        <v>36</v>
      </c>
      <c r="C56" s="14" t="s">
        <v>36</v>
      </c>
      <c r="D56" s="14" t="s">
        <v>244</v>
      </c>
      <c r="E56" s="25">
        <f t="shared" si="0"/>
        <v>0.01</v>
      </c>
      <c r="F56" s="25">
        <f t="shared" si="1"/>
        <v>0.01</v>
      </c>
      <c r="G56" s="25">
        <f t="shared" si="2"/>
        <v>0.01</v>
      </c>
      <c r="H56" s="25">
        <v>0.01</v>
      </c>
      <c r="I56" s="15">
        <v>0</v>
      </c>
      <c r="J56" s="25">
        <f t="shared" si="3"/>
        <v>0</v>
      </c>
      <c r="K56" s="25">
        <v>0</v>
      </c>
      <c r="L56" s="15">
        <v>0</v>
      </c>
      <c r="M56" s="25">
        <f t="shared" si="4"/>
        <v>0</v>
      </c>
      <c r="N56" s="25">
        <v>0</v>
      </c>
      <c r="O56" s="15">
        <v>0</v>
      </c>
      <c r="P56" s="16">
        <f t="shared" si="5"/>
        <v>0</v>
      </c>
      <c r="Q56" s="25">
        <f t="shared" si="6"/>
        <v>0</v>
      </c>
      <c r="R56" s="25">
        <v>0</v>
      </c>
      <c r="S56" s="15">
        <v>0</v>
      </c>
      <c r="T56" s="25">
        <f t="shared" si="7"/>
        <v>0</v>
      </c>
      <c r="U56" s="25">
        <v>0</v>
      </c>
      <c r="V56" s="25">
        <v>0</v>
      </c>
      <c r="W56" s="25">
        <f t="shared" si="8"/>
        <v>0</v>
      </c>
      <c r="X56" s="25">
        <v>0</v>
      </c>
      <c r="Y56" s="15">
        <v>0</v>
      </c>
      <c r="Z56" s="16">
        <f t="shared" si="9"/>
        <v>0</v>
      </c>
      <c r="AA56" s="25">
        <f t="shared" si="10"/>
        <v>0</v>
      </c>
      <c r="AB56" s="25">
        <v>0</v>
      </c>
      <c r="AC56" s="15">
        <v>0</v>
      </c>
      <c r="AD56" s="25">
        <f t="shared" si="11"/>
        <v>0</v>
      </c>
      <c r="AE56" s="25">
        <v>0</v>
      </c>
      <c r="AF56" s="15">
        <v>0</v>
      </c>
      <c r="AG56" s="25">
        <f t="shared" si="12"/>
        <v>0</v>
      </c>
      <c r="AH56" s="25">
        <v>0</v>
      </c>
      <c r="AI56" s="15">
        <v>0</v>
      </c>
      <c r="AJ56" s="25">
        <f t="shared" si="13"/>
        <v>0</v>
      </c>
      <c r="AK56" s="25">
        <v>0</v>
      </c>
      <c r="AL56" s="15">
        <v>0</v>
      </c>
      <c r="AM56" s="25">
        <f t="shared" si="14"/>
        <v>0</v>
      </c>
      <c r="AN56" s="25">
        <v>0</v>
      </c>
      <c r="AO56" s="15">
        <v>0</v>
      </c>
    </row>
    <row r="57" spans="1:41" ht="19.5" customHeight="1">
      <c r="A57" s="14" t="s">
        <v>245</v>
      </c>
      <c r="B57" s="14" t="s">
        <v>89</v>
      </c>
      <c r="C57" s="14" t="s">
        <v>109</v>
      </c>
      <c r="D57" s="14" t="s">
        <v>246</v>
      </c>
      <c r="E57" s="25">
        <f t="shared" si="0"/>
        <v>0.01</v>
      </c>
      <c r="F57" s="25">
        <f t="shared" si="1"/>
        <v>0.01</v>
      </c>
      <c r="G57" s="25">
        <f t="shared" si="2"/>
        <v>0.01</v>
      </c>
      <c r="H57" s="25">
        <v>0.01</v>
      </c>
      <c r="I57" s="15">
        <v>0</v>
      </c>
      <c r="J57" s="25">
        <f t="shared" si="3"/>
        <v>0</v>
      </c>
      <c r="K57" s="25">
        <v>0</v>
      </c>
      <c r="L57" s="15">
        <v>0</v>
      </c>
      <c r="M57" s="25">
        <f t="shared" si="4"/>
        <v>0</v>
      </c>
      <c r="N57" s="25">
        <v>0</v>
      </c>
      <c r="O57" s="15">
        <v>0</v>
      </c>
      <c r="P57" s="16">
        <f t="shared" si="5"/>
        <v>0</v>
      </c>
      <c r="Q57" s="25">
        <f t="shared" si="6"/>
        <v>0</v>
      </c>
      <c r="R57" s="25">
        <v>0</v>
      </c>
      <c r="S57" s="15">
        <v>0</v>
      </c>
      <c r="T57" s="25">
        <f t="shared" si="7"/>
        <v>0</v>
      </c>
      <c r="U57" s="25">
        <v>0</v>
      </c>
      <c r="V57" s="25">
        <v>0</v>
      </c>
      <c r="W57" s="25">
        <f t="shared" si="8"/>
        <v>0</v>
      </c>
      <c r="X57" s="25">
        <v>0</v>
      </c>
      <c r="Y57" s="15">
        <v>0</v>
      </c>
      <c r="Z57" s="16">
        <f t="shared" si="9"/>
        <v>0</v>
      </c>
      <c r="AA57" s="25">
        <f t="shared" si="10"/>
        <v>0</v>
      </c>
      <c r="AB57" s="25">
        <v>0</v>
      </c>
      <c r="AC57" s="15">
        <v>0</v>
      </c>
      <c r="AD57" s="25">
        <f t="shared" si="11"/>
        <v>0</v>
      </c>
      <c r="AE57" s="25">
        <v>0</v>
      </c>
      <c r="AF57" s="15">
        <v>0</v>
      </c>
      <c r="AG57" s="25">
        <f t="shared" si="12"/>
        <v>0</v>
      </c>
      <c r="AH57" s="25">
        <v>0</v>
      </c>
      <c r="AI57" s="15">
        <v>0</v>
      </c>
      <c r="AJ57" s="25">
        <f t="shared" si="13"/>
        <v>0</v>
      </c>
      <c r="AK57" s="25">
        <v>0</v>
      </c>
      <c r="AL57" s="15">
        <v>0</v>
      </c>
      <c r="AM57" s="25">
        <f t="shared" si="14"/>
        <v>0</v>
      </c>
      <c r="AN57" s="25">
        <v>0</v>
      </c>
      <c r="AO57" s="15">
        <v>0</v>
      </c>
    </row>
    <row r="58" spans="1:41" ht="19.5" customHeight="1">
      <c r="A58" s="14" t="s">
        <v>36</v>
      </c>
      <c r="B58" s="14" t="s">
        <v>36</v>
      </c>
      <c r="C58" s="14" t="s">
        <v>36</v>
      </c>
      <c r="D58" s="14" t="s">
        <v>110</v>
      </c>
      <c r="E58" s="25">
        <f t="shared" si="0"/>
        <v>1116.61</v>
      </c>
      <c r="F58" s="25">
        <f t="shared" si="1"/>
        <v>1095.9099999999999</v>
      </c>
      <c r="G58" s="25">
        <f t="shared" si="2"/>
        <v>1095.9099999999999</v>
      </c>
      <c r="H58" s="25">
        <v>641.81</v>
      </c>
      <c r="I58" s="15">
        <v>454.1</v>
      </c>
      <c r="J58" s="25">
        <f t="shared" si="3"/>
        <v>0</v>
      </c>
      <c r="K58" s="25">
        <v>0</v>
      </c>
      <c r="L58" s="15">
        <v>0</v>
      </c>
      <c r="M58" s="25">
        <f t="shared" si="4"/>
        <v>0</v>
      </c>
      <c r="N58" s="25">
        <v>0</v>
      </c>
      <c r="O58" s="15">
        <v>0</v>
      </c>
      <c r="P58" s="16">
        <f t="shared" si="5"/>
        <v>0</v>
      </c>
      <c r="Q58" s="25">
        <f t="shared" si="6"/>
        <v>0</v>
      </c>
      <c r="R58" s="25">
        <v>0</v>
      </c>
      <c r="S58" s="15">
        <v>0</v>
      </c>
      <c r="T58" s="25">
        <f t="shared" si="7"/>
        <v>0</v>
      </c>
      <c r="U58" s="25">
        <v>0</v>
      </c>
      <c r="V58" s="25">
        <v>0</v>
      </c>
      <c r="W58" s="25">
        <f t="shared" si="8"/>
        <v>0</v>
      </c>
      <c r="X58" s="25">
        <v>0</v>
      </c>
      <c r="Y58" s="15">
        <v>0</v>
      </c>
      <c r="Z58" s="16">
        <f t="shared" si="9"/>
        <v>20.7</v>
      </c>
      <c r="AA58" s="25">
        <f t="shared" si="10"/>
        <v>20.7</v>
      </c>
      <c r="AB58" s="25">
        <v>0</v>
      </c>
      <c r="AC58" s="15">
        <v>20.7</v>
      </c>
      <c r="AD58" s="25">
        <f t="shared" si="11"/>
        <v>0</v>
      </c>
      <c r="AE58" s="25">
        <v>0</v>
      </c>
      <c r="AF58" s="15">
        <v>0</v>
      </c>
      <c r="AG58" s="25">
        <f t="shared" si="12"/>
        <v>0</v>
      </c>
      <c r="AH58" s="25">
        <v>0</v>
      </c>
      <c r="AI58" s="15">
        <v>0</v>
      </c>
      <c r="AJ58" s="25">
        <f t="shared" si="13"/>
        <v>0</v>
      </c>
      <c r="AK58" s="25">
        <v>0</v>
      </c>
      <c r="AL58" s="15">
        <v>0</v>
      </c>
      <c r="AM58" s="25">
        <f t="shared" si="14"/>
        <v>0</v>
      </c>
      <c r="AN58" s="25">
        <v>0</v>
      </c>
      <c r="AO58" s="15">
        <v>0</v>
      </c>
    </row>
    <row r="59" spans="1:41" ht="19.5" customHeight="1">
      <c r="A59" s="14" t="s">
        <v>36</v>
      </c>
      <c r="B59" s="14" t="s">
        <v>36</v>
      </c>
      <c r="C59" s="14" t="s">
        <v>36</v>
      </c>
      <c r="D59" s="14" t="s">
        <v>224</v>
      </c>
      <c r="E59" s="25">
        <f t="shared" si="0"/>
        <v>348.01</v>
      </c>
      <c r="F59" s="25">
        <f t="shared" si="1"/>
        <v>348.01</v>
      </c>
      <c r="G59" s="25">
        <f t="shared" si="2"/>
        <v>348.01</v>
      </c>
      <c r="H59" s="25">
        <v>348.01</v>
      </c>
      <c r="I59" s="15">
        <v>0</v>
      </c>
      <c r="J59" s="25">
        <f t="shared" si="3"/>
        <v>0</v>
      </c>
      <c r="K59" s="25">
        <v>0</v>
      </c>
      <c r="L59" s="15">
        <v>0</v>
      </c>
      <c r="M59" s="25">
        <f t="shared" si="4"/>
        <v>0</v>
      </c>
      <c r="N59" s="25">
        <v>0</v>
      </c>
      <c r="O59" s="15">
        <v>0</v>
      </c>
      <c r="P59" s="16">
        <f t="shared" si="5"/>
        <v>0</v>
      </c>
      <c r="Q59" s="25">
        <f t="shared" si="6"/>
        <v>0</v>
      </c>
      <c r="R59" s="25">
        <v>0</v>
      </c>
      <c r="S59" s="15">
        <v>0</v>
      </c>
      <c r="T59" s="25">
        <f t="shared" si="7"/>
        <v>0</v>
      </c>
      <c r="U59" s="25">
        <v>0</v>
      </c>
      <c r="V59" s="25">
        <v>0</v>
      </c>
      <c r="W59" s="25">
        <f t="shared" si="8"/>
        <v>0</v>
      </c>
      <c r="X59" s="25">
        <v>0</v>
      </c>
      <c r="Y59" s="15">
        <v>0</v>
      </c>
      <c r="Z59" s="16">
        <f t="shared" si="9"/>
        <v>0</v>
      </c>
      <c r="AA59" s="25">
        <f t="shared" si="10"/>
        <v>0</v>
      </c>
      <c r="AB59" s="25">
        <v>0</v>
      </c>
      <c r="AC59" s="15">
        <v>0</v>
      </c>
      <c r="AD59" s="25">
        <f t="shared" si="11"/>
        <v>0</v>
      </c>
      <c r="AE59" s="25">
        <v>0</v>
      </c>
      <c r="AF59" s="15">
        <v>0</v>
      </c>
      <c r="AG59" s="25">
        <f t="shared" si="12"/>
        <v>0</v>
      </c>
      <c r="AH59" s="25">
        <v>0</v>
      </c>
      <c r="AI59" s="15">
        <v>0</v>
      </c>
      <c r="AJ59" s="25">
        <f t="shared" si="13"/>
        <v>0</v>
      </c>
      <c r="AK59" s="25">
        <v>0</v>
      </c>
      <c r="AL59" s="15">
        <v>0</v>
      </c>
      <c r="AM59" s="25">
        <f t="shared" si="14"/>
        <v>0</v>
      </c>
      <c r="AN59" s="25">
        <v>0</v>
      </c>
      <c r="AO59" s="15">
        <v>0</v>
      </c>
    </row>
    <row r="60" spans="1:41" ht="19.5" customHeight="1">
      <c r="A60" s="14" t="s">
        <v>225</v>
      </c>
      <c r="B60" s="14" t="s">
        <v>89</v>
      </c>
      <c r="C60" s="14" t="s">
        <v>111</v>
      </c>
      <c r="D60" s="14" t="s">
        <v>226</v>
      </c>
      <c r="E60" s="25">
        <f t="shared" si="0"/>
        <v>234.77</v>
      </c>
      <c r="F60" s="25">
        <f t="shared" si="1"/>
        <v>234.77</v>
      </c>
      <c r="G60" s="25">
        <f t="shared" si="2"/>
        <v>234.77</v>
      </c>
      <c r="H60" s="25">
        <v>234.77</v>
      </c>
      <c r="I60" s="15">
        <v>0</v>
      </c>
      <c r="J60" s="25">
        <f t="shared" si="3"/>
        <v>0</v>
      </c>
      <c r="K60" s="25">
        <v>0</v>
      </c>
      <c r="L60" s="15">
        <v>0</v>
      </c>
      <c r="M60" s="25">
        <f t="shared" si="4"/>
        <v>0</v>
      </c>
      <c r="N60" s="25">
        <v>0</v>
      </c>
      <c r="O60" s="15">
        <v>0</v>
      </c>
      <c r="P60" s="16">
        <f t="shared" si="5"/>
        <v>0</v>
      </c>
      <c r="Q60" s="25">
        <f t="shared" si="6"/>
        <v>0</v>
      </c>
      <c r="R60" s="25">
        <v>0</v>
      </c>
      <c r="S60" s="15">
        <v>0</v>
      </c>
      <c r="T60" s="25">
        <f t="shared" si="7"/>
        <v>0</v>
      </c>
      <c r="U60" s="25">
        <v>0</v>
      </c>
      <c r="V60" s="25">
        <v>0</v>
      </c>
      <c r="W60" s="25">
        <f t="shared" si="8"/>
        <v>0</v>
      </c>
      <c r="X60" s="25">
        <v>0</v>
      </c>
      <c r="Y60" s="15">
        <v>0</v>
      </c>
      <c r="Z60" s="16">
        <f t="shared" si="9"/>
        <v>0</v>
      </c>
      <c r="AA60" s="25">
        <f t="shared" si="10"/>
        <v>0</v>
      </c>
      <c r="AB60" s="25">
        <v>0</v>
      </c>
      <c r="AC60" s="15">
        <v>0</v>
      </c>
      <c r="AD60" s="25">
        <f t="shared" si="11"/>
        <v>0</v>
      </c>
      <c r="AE60" s="25">
        <v>0</v>
      </c>
      <c r="AF60" s="15">
        <v>0</v>
      </c>
      <c r="AG60" s="25">
        <f t="shared" si="12"/>
        <v>0</v>
      </c>
      <c r="AH60" s="25">
        <v>0</v>
      </c>
      <c r="AI60" s="15">
        <v>0</v>
      </c>
      <c r="AJ60" s="25">
        <f t="shared" si="13"/>
        <v>0</v>
      </c>
      <c r="AK60" s="25">
        <v>0</v>
      </c>
      <c r="AL60" s="15">
        <v>0</v>
      </c>
      <c r="AM60" s="25">
        <f t="shared" si="14"/>
        <v>0</v>
      </c>
      <c r="AN60" s="25">
        <v>0</v>
      </c>
      <c r="AO60" s="15">
        <v>0</v>
      </c>
    </row>
    <row r="61" spans="1:41" ht="19.5" customHeight="1">
      <c r="A61" s="14" t="s">
        <v>225</v>
      </c>
      <c r="B61" s="14" t="s">
        <v>100</v>
      </c>
      <c r="C61" s="14" t="s">
        <v>111</v>
      </c>
      <c r="D61" s="14" t="s">
        <v>227</v>
      </c>
      <c r="E61" s="25">
        <f t="shared" si="0"/>
        <v>72.99</v>
      </c>
      <c r="F61" s="25">
        <f t="shared" si="1"/>
        <v>72.99</v>
      </c>
      <c r="G61" s="25">
        <f t="shared" si="2"/>
        <v>72.99</v>
      </c>
      <c r="H61" s="25">
        <v>72.99</v>
      </c>
      <c r="I61" s="15">
        <v>0</v>
      </c>
      <c r="J61" s="25">
        <f t="shared" si="3"/>
        <v>0</v>
      </c>
      <c r="K61" s="25">
        <v>0</v>
      </c>
      <c r="L61" s="15">
        <v>0</v>
      </c>
      <c r="M61" s="25">
        <f t="shared" si="4"/>
        <v>0</v>
      </c>
      <c r="N61" s="25">
        <v>0</v>
      </c>
      <c r="O61" s="15">
        <v>0</v>
      </c>
      <c r="P61" s="16">
        <f t="shared" si="5"/>
        <v>0</v>
      </c>
      <c r="Q61" s="25">
        <f t="shared" si="6"/>
        <v>0</v>
      </c>
      <c r="R61" s="25">
        <v>0</v>
      </c>
      <c r="S61" s="15">
        <v>0</v>
      </c>
      <c r="T61" s="25">
        <f t="shared" si="7"/>
        <v>0</v>
      </c>
      <c r="U61" s="25">
        <v>0</v>
      </c>
      <c r="V61" s="25">
        <v>0</v>
      </c>
      <c r="W61" s="25">
        <f t="shared" si="8"/>
        <v>0</v>
      </c>
      <c r="X61" s="25">
        <v>0</v>
      </c>
      <c r="Y61" s="15">
        <v>0</v>
      </c>
      <c r="Z61" s="16">
        <f t="shared" si="9"/>
        <v>0</v>
      </c>
      <c r="AA61" s="25">
        <f t="shared" si="10"/>
        <v>0</v>
      </c>
      <c r="AB61" s="25">
        <v>0</v>
      </c>
      <c r="AC61" s="15">
        <v>0</v>
      </c>
      <c r="AD61" s="25">
        <f t="shared" si="11"/>
        <v>0</v>
      </c>
      <c r="AE61" s="25">
        <v>0</v>
      </c>
      <c r="AF61" s="15">
        <v>0</v>
      </c>
      <c r="AG61" s="25">
        <f t="shared" si="12"/>
        <v>0</v>
      </c>
      <c r="AH61" s="25">
        <v>0</v>
      </c>
      <c r="AI61" s="15">
        <v>0</v>
      </c>
      <c r="AJ61" s="25">
        <f t="shared" si="13"/>
        <v>0</v>
      </c>
      <c r="AK61" s="25">
        <v>0</v>
      </c>
      <c r="AL61" s="15">
        <v>0</v>
      </c>
      <c r="AM61" s="25">
        <f t="shared" si="14"/>
        <v>0</v>
      </c>
      <c r="AN61" s="25">
        <v>0</v>
      </c>
      <c r="AO61" s="15">
        <v>0</v>
      </c>
    </row>
    <row r="62" spans="1:41" ht="19.5" customHeight="1">
      <c r="A62" s="14" t="s">
        <v>225</v>
      </c>
      <c r="B62" s="14" t="s">
        <v>84</v>
      </c>
      <c r="C62" s="14" t="s">
        <v>111</v>
      </c>
      <c r="D62" s="14" t="s">
        <v>228</v>
      </c>
      <c r="E62" s="25">
        <f t="shared" si="0"/>
        <v>36.99</v>
      </c>
      <c r="F62" s="25">
        <f t="shared" si="1"/>
        <v>36.99</v>
      </c>
      <c r="G62" s="25">
        <f t="shared" si="2"/>
        <v>36.99</v>
      </c>
      <c r="H62" s="25">
        <v>36.99</v>
      </c>
      <c r="I62" s="15">
        <v>0</v>
      </c>
      <c r="J62" s="25">
        <f t="shared" si="3"/>
        <v>0</v>
      </c>
      <c r="K62" s="25">
        <v>0</v>
      </c>
      <c r="L62" s="15">
        <v>0</v>
      </c>
      <c r="M62" s="25">
        <f t="shared" si="4"/>
        <v>0</v>
      </c>
      <c r="N62" s="25">
        <v>0</v>
      </c>
      <c r="O62" s="15">
        <v>0</v>
      </c>
      <c r="P62" s="16">
        <f t="shared" si="5"/>
        <v>0</v>
      </c>
      <c r="Q62" s="25">
        <f t="shared" si="6"/>
        <v>0</v>
      </c>
      <c r="R62" s="25">
        <v>0</v>
      </c>
      <c r="S62" s="15">
        <v>0</v>
      </c>
      <c r="T62" s="25">
        <f t="shared" si="7"/>
        <v>0</v>
      </c>
      <c r="U62" s="25">
        <v>0</v>
      </c>
      <c r="V62" s="25">
        <v>0</v>
      </c>
      <c r="W62" s="25">
        <f t="shared" si="8"/>
        <v>0</v>
      </c>
      <c r="X62" s="25">
        <v>0</v>
      </c>
      <c r="Y62" s="15">
        <v>0</v>
      </c>
      <c r="Z62" s="16">
        <f t="shared" si="9"/>
        <v>0</v>
      </c>
      <c r="AA62" s="25">
        <f t="shared" si="10"/>
        <v>0</v>
      </c>
      <c r="AB62" s="25">
        <v>0</v>
      </c>
      <c r="AC62" s="15">
        <v>0</v>
      </c>
      <c r="AD62" s="25">
        <f t="shared" si="11"/>
        <v>0</v>
      </c>
      <c r="AE62" s="25">
        <v>0</v>
      </c>
      <c r="AF62" s="15">
        <v>0</v>
      </c>
      <c r="AG62" s="25">
        <f t="shared" si="12"/>
        <v>0</v>
      </c>
      <c r="AH62" s="25">
        <v>0</v>
      </c>
      <c r="AI62" s="15">
        <v>0</v>
      </c>
      <c r="AJ62" s="25">
        <f t="shared" si="13"/>
        <v>0</v>
      </c>
      <c r="AK62" s="25">
        <v>0</v>
      </c>
      <c r="AL62" s="15">
        <v>0</v>
      </c>
      <c r="AM62" s="25">
        <f t="shared" si="14"/>
        <v>0</v>
      </c>
      <c r="AN62" s="25">
        <v>0</v>
      </c>
      <c r="AO62" s="15">
        <v>0</v>
      </c>
    </row>
    <row r="63" spans="1:41" ht="19.5" customHeight="1">
      <c r="A63" s="14" t="s">
        <v>225</v>
      </c>
      <c r="B63" s="14" t="s">
        <v>92</v>
      </c>
      <c r="C63" s="14" t="s">
        <v>111</v>
      </c>
      <c r="D63" s="14" t="s">
        <v>229</v>
      </c>
      <c r="E63" s="25">
        <f t="shared" si="0"/>
        <v>3.26</v>
      </c>
      <c r="F63" s="25">
        <f t="shared" si="1"/>
        <v>3.26</v>
      </c>
      <c r="G63" s="25">
        <f t="shared" si="2"/>
        <v>3.26</v>
      </c>
      <c r="H63" s="25">
        <v>3.26</v>
      </c>
      <c r="I63" s="15">
        <v>0</v>
      </c>
      <c r="J63" s="25">
        <f t="shared" si="3"/>
        <v>0</v>
      </c>
      <c r="K63" s="25">
        <v>0</v>
      </c>
      <c r="L63" s="15">
        <v>0</v>
      </c>
      <c r="M63" s="25">
        <f t="shared" si="4"/>
        <v>0</v>
      </c>
      <c r="N63" s="25">
        <v>0</v>
      </c>
      <c r="O63" s="15">
        <v>0</v>
      </c>
      <c r="P63" s="16">
        <f t="shared" si="5"/>
        <v>0</v>
      </c>
      <c r="Q63" s="25">
        <f t="shared" si="6"/>
        <v>0</v>
      </c>
      <c r="R63" s="25">
        <v>0</v>
      </c>
      <c r="S63" s="15">
        <v>0</v>
      </c>
      <c r="T63" s="25">
        <f t="shared" si="7"/>
        <v>0</v>
      </c>
      <c r="U63" s="25">
        <v>0</v>
      </c>
      <c r="V63" s="25">
        <v>0</v>
      </c>
      <c r="W63" s="25">
        <f t="shared" si="8"/>
        <v>0</v>
      </c>
      <c r="X63" s="25">
        <v>0</v>
      </c>
      <c r="Y63" s="15">
        <v>0</v>
      </c>
      <c r="Z63" s="16">
        <f t="shared" si="9"/>
        <v>0</v>
      </c>
      <c r="AA63" s="25">
        <f t="shared" si="10"/>
        <v>0</v>
      </c>
      <c r="AB63" s="25">
        <v>0</v>
      </c>
      <c r="AC63" s="15">
        <v>0</v>
      </c>
      <c r="AD63" s="25">
        <f t="shared" si="11"/>
        <v>0</v>
      </c>
      <c r="AE63" s="25">
        <v>0</v>
      </c>
      <c r="AF63" s="15">
        <v>0</v>
      </c>
      <c r="AG63" s="25">
        <f t="shared" si="12"/>
        <v>0</v>
      </c>
      <c r="AH63" s="25">
        <v>0</v>
      </c>
      <c r="AI63" s="15">
        <v>0</v>
      </c>
      <c r="AJ63" s="25">
        <f t="shared" si="13"/>
        <v>0</v>
      </c>
      <c r="AK63" s="25">
        <v>0</v>
      </c>
      <c r="AL63" s="15">
        <v>0</v>
      </c>
      <c r="AM63" s="25">
        <f t="shared" si="14"/>
        <v>0</v>
      </c>
      <c r="AN63" s="25">
        <v>0</v>
      </c>
      <c r="AO63" s="15">
        <v>0</v>
      </c>
    </row>
    <row r="64" spans="1:41" ht="19.5" customHeight="1">
      <c r="A64" s="14" t="s">
        <v>36</v>
      </c>
      <c r="B64" s="14" t="s">
        <v>36</v>
      </c>
      <c r="C64" s="14" t="s">
        <v>36</v>
      </c>
      <c r="D64" s="14" t="s">
        <v>230</v>
      </c>
      <c r="E64" s="25">
        <f t="shared" si="0"/>
        <v>727.76</v>
      </c>
      <c r="F64" s="25">
        <f t="shared" si="1"/>
        <v>727.76</v>
      </c>
      <c r="G64" s="25">
        <f t="shared" si="2"/>
        <v>727.76</v>
      </c>
      <c r="H64" s="25">
        <v>293.76</v>
      </c>
      <c r="I64" s="15">
        <v>434</v>
      </c>
      <c r="J64" s="25">
        <f t="shared" si="3"/>
        <v>0</v>
      </c>
      <c r="K64" s="25">
        <v>0</v>
      </c>
      <c r="L64" s="15">
        <v>0</v>
      </c>
      <c r="M64" s="25">
        <f t="shared" si="4"/>
        <v>0</v>
      </c>
      <c r="N64" s="25">
        <v>0</v>
      </c>
      <c r="O64" s="15">
        <v>0</v>
      </c>
      <c r="P64" s="16">
        <f t="shared" si="5"/>
        <v>0</v>
      </c>
      <c r="Q64" s="25">
        <f t="shared" si="6"/>
        <v>0</v>
      </c>
      <c r="R64" s="25">
        <v>0</v>
      </c>
      <c r="S64" s="15">
        <v>0</v>
      </c>
      <c r="T64" s="25">
        <f t="shared" si="7"/>
        <v>0</v>
      </c>
      <c r="U64" s="25">
        <v>0</v>
      </c>
      <c r="V64" s="25">
        <v>0</v>
      </c>
      <c r="W64" s="25">
        <f t="shared" si="8"/>
        <v>0</v>
      </c>
      <c r="X64" s="25">
        <v>0</v>
      </c>
      <c r="Y64" s="15">
        <v>0</v>
      </c>
      <c r="Z64" s="16">
        <f t="shared" si="9"/>
        <v>0</v>
      </c>
      <c r="AA64" s="25">
        <f t="shared" si="10"/>
        <v>0</v>
      </c>
      <c r="AB64" s="25">
        <v>0</v>
      </c>
      <c r="AC64" s="15">
        <v>0</v>
      </c>
      <c r="AD64" s="25">
        <f t="shared" si="11"/>
        <v>0</v>
      </c>
      <c r="AE64" s="25">
        <v>0</v>
      </c>
      <c r="AF64" s="15">
        <v>0</v>
      </c>
      <c r="AG64" s="25">
        <f t="shared" si="12"/>
        <v>0</v>
      </c>
      <c r="AH64" s="25">
        <v>0</v>
      </c>
      <c r="AI64" s="15">
        <v>0</v>
      </c>
      <c r="AJ64" s="25">
        <f t="shared" si="13"/>
        <v>0</v>
      </c>
      <c r="AK64" s="25">
        <v>0</v>
      </c>
      <c r="AL64" s="15">
        <v>0</v>
      </c>
      <c r="AM64" s="25">
        <f t="shared" si="14"/>
        <v>0</v>
      </c>
      <c r="AN64" s="25">
        <v>0</v>
      </c>
      <c r="AO64" s="15">
        <v>0</v>
      </c>
    </row>
    <row r="65" spans="1:41" ht="19.5" customHeight="1">
      <c r="A65" s="14" t="s">
        <v>231</v>
      </c>
      <c r="B65" s="14" t="s">
        <v>89</v>
      </c>
      <c r="C65" s="14" t="s">
        <v>111</v>
      </c>
      <c r="D65" s="14" t="s">
        <v>232</v>
      </c>
      <c r="E65" s="25">
        <f t="shared" si="0"/>
        <v>300.08000000000004</v>
      </c>
      <c r="F65" s="25">
        <f t="shared" si="1"/>
        <v>300.08000000000004</v>
      </c>
      <c r="G65" s="25">
        <f t="shared" si="2"/>
        <v>300.08000000000004</v>
      </c>
      <c r="H65" s="25">
        <v>178.08</v>
      </c>
      <c r="I65" s="15">
        <v>122</v>
      </c>
      <c r="J65" s="25">
        <f t="shared" si="3"/>
        <v>0</v>
      </c>
      <c r="K65" s="25">
        <v>0</v>
      </c>
      <c r="L65" s="15">
        <v>0</v>
      </c>
      <c r="M65" s="25">
        <f t="shared" si="4"/>
        <v>0</v>
      </c>
      <c r="N65" s="25">
        <v>0</v>
      </c>
      <c r="O65" s="15">
        <v>0</v>
      </c>
      <c r="P65" s="16">
        <f t="shared" si="5"/>
        <v>0</v>
      </c>
      <c r="Q65" s="25">
        <f t="shared" si="6"/>
        <v>0</v>
      </c>
      <c r="R65" s="25">
        <v>0</v>
      </c>
      <c r="S65" s="15">
        <v>0</v>
      </c>
      <c r="T65" s="25">
        <f t="shared" si="7"/>
        <v>0</v>
      </c>
      <c r="U65" s="25">
        <v>0</v>
      </c>
      <c r="V65" s="25">
        <v>0</v>
      </c>
      <c r="W65" s="25">
        <f t="shared" si="8"/>
        <v>0</v>
      </c>
      <c r="X65" s="25">
        <v>0</v>
      </c>
      <c r="Y65" s="15">
        <v>0</v>
      </c>
      <c r="Z65" s="16">
        <f t="shared" si="9"/>
        <v>0</v>
      </c>
      <c r="AA65" s="25">
        <f t="shared" si="10"/>
        <v>0</v>
      </c>
      <c r="AB65" s="25">
        <v>0</v>
      </c>
      <c r="AC65" s="15">
        <v>0</v>
      </c>
      <c r="AD65" s="25">
        <f t="shared" si="11"/>
        <v>0</v>
      </c>
      <c r="AE65" s="25">
        <v>0</v>
      </c>
      <c r="AF65" s="15">
        <v>0</v>
      </c>
      <c r="AG65" s="25">
        <f t="shared" si="12"/>
        <v>0</v>
      </c>
      <c r="AH65" s="25">
        <v>0</v>
      </c>
      <c r="AI65" s="15">
        <v>0</v>
      </c>
      <c r="AJ65" s="25">
        <f t="shared" si="13"/>
        <v>0</v>
      </c>
      <c r="AK65" s="25">
        <v>0</v>
      </c>
      <c r="AL65" s="15">
        <v>0</v>
      </c>
      <c r="AM65" s="25">
        <f t="shared" si="14"/>
        <v>0</v>
      </c>
      <c r="AN65" s="25">
        <v>0</v>
      </c>
      <c r="AO65" s="15">
        <v>0</v>
      </c>
    </row>
    <row r="66" spans="1:41" ht="19.5" customHeight="1">
      <c r="A66" s="14" t="s">
        <v>231</v>
      </c>
      <c r="B66" s="14" t="s">
        <v>100</v>
      </c>
      <c r="C66" s="14" t="s">
        <v>111</v>
      </c>
      <c r="D66" s="14" t="s">
        <v>233</v>
      </c>
      <c r="E66" s="25">
        <f t="shared" si="0"/>
        <v>35</v>
      </c>
      <c r="F66" s="25">
        <f t="shared" si="1"/>
        <v>35</v>
      </c>
      <c r="G66" s="25">
        <f t="shared" si="2"/>
        <v>35</v>
      </c>
      <c r="H66" s="25">
        <v>35</v>
      </c>
      <c r="I66" s="15">
        <v>0</v>
      </c>
      <c r="J66" s="25">
        <f t="shared" si="3"/>
        <v>0</v>
      </c>
      <c r="K66" s="25">
        <v>0</v>
      </c>
      <c r="L66" s="15">
        <v>0</v>
      </c>
      <c r="M66" s="25">
        <f t="shared" si="4"/>
        <v>0</v>
      </c>
      <c r="N66" s="25">
        <v>0</v>
      </c>
      <c r="O66" s="15">
        <v>0</v>
      </c>
      <c r="P66" s="16">
        <f t="shared" si="5"/>
        <v>0</v>
      </c>
      <c r="Q66" s="25">
        <f t="shared" si="6"/>
        <v>0</v>
      </c>
      <c r="R66" s="25">
        <v>0</v>
      </c>
      <c r="S66" s="15">
        <v>0</v>
      </c>
      <c r="T66" s="25">
        <f t="shared" si="7"/>
        <v>0</v>
      </c>
      <c r="U66" s="25">
        <v>0</v>
      </c>
      <c r="V66" s="25">
        <v>0</v>
      </c>
      <c r="W66" s="25">
        <f t="shared" si="8"/>
        <v>0</v>
      </c>
      <c r="X66" s="25">
        <v>0</v>
      </c>
      <c r="Y66" s="15">
        <v>0</v>
      </c>
      <c r="Z66" s="16">
        <f t="shared" si="9"/>
        <v>0</v>
      </c>
      <c r="AA66" s="25">
        <f t="shared" si="10"/>
        <v>0</v>
      </c>
      <c r="AB66" s="25">
        <v>0</v>
      </c>
      <c r="AC66" s="15">
        <v>0</v>
      </c>
      <c r="AD66" s="25">
        <f t="shared" si="11"/>
        <v>0</v>
      </c>
      <c r="AE66" s="25">
        <v>0</v>
      </c>
      <c r="AF66" s="15">
        <v>0</v>
      </c>
      <c r="AG66" s="25">
        <f t="shared" si="12"/>
        <v>0</v>
      </c>
      <c r="AH66" s="25">
        <v>0</v>
      </c>
      <c r="AI66" s="15">
        <v>0</v>
      </c>
      <c r="AJ66" s="25">
        <f t="shared" si="13"/>
        <v>0</v>
      </c>
      <c r="AK66" s="25">
        <v>0</v>
      </c>
      <c r="AL66" s="15">
        <v>0</v>
      </c>
      <c r="AM66" s="25">
        <f t="shared" si="14"/>
        <v>0</v>
      </c>
      <c r="AN66" s="25">
        <v>0</v>
      </c>
      <c r="AO66" s="15">
        <v>0</v>
      </c>
    </row>
    <row r="67" spans="1:41" ht="19.5" customHeight="1">
      <c r="A67" s="14" t="s">
        <v>231</v>
      </c>
      <c r="B67" s="14" t="s">
        <v>84</v>
      </c>
      <c r="C67" s="14" t="s">
        <v>111</v>
      </c>
      <c r="D67" s="14" t="s">
        <v>234</v>
      </c>
      <c r="E67" s="25">
        <f t="shared" si="0"/>
        <v>10</v>
      </c>
      <c r="F67" s="25">
        <f t="shared" si="1"/>
        <v>10</v>
      </c>
      <c r="G67" s="25">
        <f t="shared" si="2"/>
        <v>10</v>
      </c>
      <c r="H67" s="25">
        <v>10</v>
      </c>
      <c r="I67" s="15">
        <v>0</v>
      </c>
      <c r="J67" s="25">
        <f t="shared" si="3"/>
        <v>0</v>
      </c>
      <c r="K67" s="25">
        <v>0</v>
      </c>
      <c r="L67" s="15">
        <v>0</v>
      </c>
      <c r="M67" s="25">
        <f t="shared" si="4"/>
        <v>0</v>
      </c>
      <c r="N67" s="25">
        <v>0</v>
      </c>
      <c r="O67" s="15">
        <v>0</v>
      </c>
      <c r="P67" s="16">
        <f t="shared" si="5"/>
        <v>0</v>
      </c>
      <c r="Q67" s="25">
        <f t="shared" si="6"/>
        <v>0</v>
      </c>
      <c r="R67" s="25">
        <v>0</v>
      </c>
      <c r="S67" s="15">
        <v>0</v>
      </c>
      <c r="T67" s="25">
        <f t="shared" si="7"/>
        <v>0</v>
      </c>
      <c r="U67" s="25">
        <v>0</v>
      </c>
      <c r="V67" s="25">
        <v>0</v>
      </c>
      <c r="W67" s="25">
        <f t="shared" si="8"/>
        <v>0</v>
      </c>
      <c r="X67" s="25">
        <v>0</v>
      </c>
      <c r="Y67" s="15">
        <v>0</v>
      </c>
      <c r="Z67" s="16">
        <f t="shared" si="9"/>
        <v>0</v>
      </c>
      <c r="AA67" s="25">
        <f t="shared" si="10"/>
        <v>0</v>
      </c>
      <c r="AB67" s="25">
        <v>0</v>
      </c>
      <c r="AC67" s="15">
        <v>0</v>
      </c>
      <c r="AD67" s="25">
        <f t="shared" si="11"/>
        <v>0</v>
      </c>
      <c r="AE67" s="25">
        <v>0</v>
      </c>
      <c r="AF67" s="15">
        <v>0</v>
      </c>
      <c r="AG67" s="25">
        <f t="shared" si="12"/>
        <v>0</v>
      </c>
      <c r="AH67" s="25">
        <v>0</v>
      </c>
      <c r="AI67" s="15">
        <v>0</v>
      </c>
      <c r="AJ67" s="25">
        <f t="shared" si="13"/>
        <v>0</v>
      </c>
      <c r="AK67" s="25">
        <v>0</v>
      </c>
      <c r="AL67" s="15">
        <v>0</v>
      </c>
      <c r="AM67" s="25">
        <f t="shared" si="14"/>
        <v>0</v>
      </c>
      <c r="AN67" s="25">
        <v>0</v>
      </c>
      <c r="AO67" s="15">
        <v>0</v>
      </c>
    </row>
    <row r="68" spans="1:41" ht="19.5" customHeight="1">
      <c r="A68" s="14" t="s">
        <v>231</v>
      </c>
      <c r="B68" s="14" t="s">
        <v>88</v>
      </c>
      <c r="C68" s="14" t="s">
        <v>111</v>
      </c>
      <c r="D68" s="14" t="s">
        <v>235</v>
      </c>
      <c r="E68" s="25">
        <f t="shared" si="0"/>
        <v>301</v>
      </c>
      <c r="F68" s="25">
        <f t="shared" si="1"/>
        <v>301</v>
      </c>
      <c r="G68" s="25">
        <f t="shared" si="2"/>
        <v>301</v>
      </c>
      <c r="H68" s="25">
        <v>0</v>
      </c>
      <c r="I68" s="15">
        <v>301</v>
      </c>
      <c r="J68" s="25">
        <f t="shared" si="3"/>
        <v>0</v>
      </c>
      <c r="K68" s="25">
        <v>0</v>
      </c>
      <c r="L68" s="15">
        <v>0</v>
      </c>
      <c r="M68" s="25">
        <f t="shared" si="4"/>
        <v>0</v>
      </c>
      <c r="N68" s="25">
        <v>0</v>
      </c>
      <c r="O68" s="15">
        <v>0</v>
      </c>
      <c r="P68" s="16">
        <f t="shared" si="5"/>
        <v>0</v>
      </c>
      <c r="Q68" s="25">
        <f t="shared" si="6"/>
        <v>0</v>
      </c>
      <c r="R68" s="25">
        <v>0</v>
      </c>
      <c r="S68" s="15">
        <v>0</v>
      </c>
      <c r="T68" s="25">
        <f t="shared" si="7"/>
        <v>0</v>
      </c>
      <c r="U68" s="25">
        <v>0</v>
      </c>
      <c r="V68" s="25">
        <v>0</v>
      </c>
      <c r="W68" s="25">
        <f t="shared" si="8"/>
        <v>0</v>
      </c>
      <c r="X68" s="25">
        <v>0</v>
      </c>
      <c r="Y68" s="15">
        <v>0</v>
      </c>
      <c r="Z68" s="16">
        <f t="shared" si="9"/>
        <v>0</v>
      </c>
      <c r="AA68" s="25">
        <f t="shared" si="10"/>
        <v>0</v>
      </c>
      <c r="AB68" s="25">
        <v>0</v>
      </c>
      <c r="AC68" s="15">
        <v>0</v>
      </c>
      <c r="AD68" s="25">
        <f t="shared" si="11"/>
        <v>0</v>
      </c>
      <c r="AE68" s="25">
        <v>0</v>
      </c>
      <c r="AF68" s="15">
        <v>0</v>
      </c>
      <c r="AG68" s="25">
        <f t="shared" si="12"/>
        <v>0</v>
      </c>
      <c r="AH68" s="25">
        <v>0</v>
      </c>
      <c r="AI68" s="15">
        <v>0</v>
      </c>
      <c r="AJ68" s="25">
        <f t="shared" si="13"/>
        <v>0</v>
      </c>
      <c r="AK68" s="25">
        <v>0</v>
      </c>
      <c r="AL68" s="15">
        <v>0</v>
      </c>
      <c r="AM68" s="25">
        <f t="shared" si="14"/>
        <v>0</v>
      </c>
      <c r="AN68" s="25">
        <v>0</v>
      </c>
      <c r="AO68" s="15">
        <v>0</v>
      </c>
    </row>
    <row r="69" spans="1:41" ht="19.5" customHeight="1">
      <c r="A69" s="14" t="s">
        <v>231</v>
      </c>
      <c r="B69" s="14" t="s">
        <v>128</v>
      </c>
      <c r="C69" s="14" t="s">
        <v>111</v>
      </c>
      <c r="D69" s="14" t="s">
        <v>236</v>
      </c>
      <c r="E69" s="25">
        <f t="shared" si="0"/>
        <v>3.5</v>
      </c>
      <c r="F69" s="25">
        <f t="shared" si="1"/>
        <v>3.5</v>
      </c>
      <c r="G69" s="25">
        <f t="shared" si="2"/>
        <v>3.5</v>
      </c>
      <c r="H69" s="25">
        <v>3.5</v>
      </c>
      <c r="I69" s="15">
        <v>0</v>
      </c>
      <c r="J69" s="25">
        <f t="shared" si="3"/>
        <v>0</v>
      </c>
      <c r="K69" s="25">
        <v>0</v>
      </c>
      <c r="L69" s="15">
        <v>0</v>
      </c>
      <c r="M69" s="25">
        <f t="shared" si="4"/>
        <v>0</v>
      </c>
      <c r="N69" s="25">
        <v>0</v>
      </c>
      <c r="O69" s="15">
        <v>0</v>
      </c>
      <c r="P69" s="16">
        <f t="shared" si="5"/>
        <v>0</v>
      </c>
      <c r="Q69" s="25">
        <f t="shared" si="6"/>
        <v>0</v>
      </c>
      <c r="R69" s="25">
        <v>0</v>
      </c>
      <c r="S69" s="15">
        <v>0</v>
      </c>
      <c r="T69" s="25">
        <f t="shared" si="7"/>
        <v>0</v>
      </c>
      <c r="U69" s="25">
        <v>0</v>
      </c>
      <c r="V69" s="25">
        <v>0</v>
      </c>
      <c r="W69" s="25">
        <f t="shared" si="8"/>
        <v>0</v>
      </c>
      <c r="X69" s="25">
        <v>0</v>
      </c>
      <c r="Y69" s="15">
        <v>0</v>
      </c>
      <c r="Z69" s="16">
        <f t="shared" si="9"/>
        <v>0</v>
      </c>
      <c r="AA69" s="25">
        <f t="shared" si="10"/>
        <v>0</v>
      </c>
      <c r="AB69" s="25">
        <v>0</v>
      </c>
      <c r="AC69" s="15">
        <v>0</v>
      </c>
      <c r="AD69" s="25">
        <f t="shared" si="11"/>
        <v>0</v>
      </c>
      <c r="AE69" s="25">
        <v>0</v>
      </c>
      <c r="AF69" s="15">
        <v>0</v>
      </c>
      <c r="AG69" s="25">
        <f t="shared" si="12"/>
        <v>0</v>
      </c>
      <c r="AH69" s="25">
        <v>0</v>
      </c>
      <c r="AI69" s="15">
        <v>0</v>
      </c>
      <c r="AJ69" s="25">
        <f t="shared" si="13"/>
        <v>0</v>
      </c>
      <c r="AK69" s="25">
        <v>0</v>
      </c>
      <c r="AL69" s="15">
        <v>0</v>
      </c>
      <c r="AM69" s="25">
        <f t="shared" si="14"/>
        <v>0</v>
      </c>
      <c r="AN69" s="25">
        <v>0</v>
      </c>
      <c r="AO69" s="15">
        <v>0</v>
      </c>
    </row>
    <row r="70" spans="1:41" ht="19.5" customHeight="1">
      <c r="A70" s="14" t="s">
        <v>231</v>
      </c>
      <c r="B70" s="14" t="s">
        <v>83</v>
      </c>
      <c r="C70" s="14" t="s">
        <v>111</v>
      </c>
      <c r="D70" s="14" t="s">
        <v>237</v>
      </c>
      <c r="E70" s="25">
        <f t="shared" si="0"/>
        <v>8</v>
      </c>
      <c r="F70" s="25">
        <f t="shared" si="1"/>
        <v>8</v>
      </c>
      <c r="G70" s="25">
        <f t="shared" si="2"/>
        <v>8</v>
      </c>
      <c r="H70" s="25">
        <v>8</v>
      </c>
      <c r="I70" s="15">
        <v>0</v>
      </c>
      <c r="J70" s="25">
        <f t="shared" si="3"/>
        <v>0</v>
      </c>
      <c r="K70" s="25">
        <v>0</v>
      </c>
      <c r="L70" s="15">
        <v>0</v>
      </c>
      <c r="M70" s="25">
        <f t="shared" si="4"/>
        <v>0</v>
      </c>
      <c r="N70" s="25">
        <v>0</v>
      </c>
      <c r="O70" s="15">
        <v>0</v>
      </c>
      <c r="P70" s="16">
        <f t="shared" si="5"/>
        <v>0</v>
      </c>
      <c r="Q70" s="25">
        <f t="shared" si="6"/>
        <v>0</v>
      </c>
      <c r="R70" s="25">
        <v>0</v>
      </c>
      <c r="S70" s="15">
        <v>0</v>
      </c>
      <c r="T70" s="25">
        <f t="shared" si="7"/>
        <v>0</v>
      </c>
      <c r="U70" s="25">
        <v>0</v>
      </c>
      <c r="V70" s="25">
        <v>0</v>
      </c>
      <c r="W70" s="25">
        <f t="shared" si="8"/>
        <v>0</v>
      </c>
      <c r="X70" s="25">
        <v>0</v>
      </c>
      <c r="Y70" s="15">
        <v>0</v>
      </c>
      <c r="Z70" s="16">
        <f t="shared" si="9"/>
        <v>0</v>
      </c>
      <c r="AA70" s="25">
        <f t="shared" si="10"/>
        <v>0</v>
      </c>
      <c r="AB70" s="25">
        <v>0</v>
      </c>
      <c r="AC70" s="15">
        <v>0</v>
      </c>
      <c r="AD70" s="25">
        <f t="shared" si="11"/>
        <v>0</v>
      </c>
      <c r="AE70" s="25">
        <v>0</v>
      </c>
      <c r="AF70" s="15">
        <v>0</v>
      </c>
      <c r="AG70" s="25">
        <f t="shared" si="12"/>
        <v>0</v>
      </c>
      <c r="AH70" s="25">
        <v>0</v>
      </c>
      <c r="AI70" s="15">
        <v>0</v>
      </c>
      <c r="AJ70" s="25">
        <f t="shared" si="13"/>
        <v>0</v>
      </c>
      <c r="AK70" s="25">
        <v>0</v>
      </c>
      <c r="AL70" s="15">
        <v>0</v>
      </c>
      <c r="AM70" s="25">
        <f t="shared" si="14"/>
        <v>0</v>
      </c>
      <c r="AN70" s="25">
        <v>0</v>
      </c>
      <c r="AO70" s="15">
        <v>0</v>
      </c>
    </row>
    <row r="71" spans="1:41" ht="19.5" customHeight="1">
      <c r="A71" s="14" t="s">
        <v>231</v>
      </c>
      <c r="B71" s="14" t="s">
        <v>238</v>
      </c>
      <c r="C71" s="14" t="s">
        <v>111</v>
      </c>
      <c r="D71" s="14" t="s">
        <v>239</v>
      </c>
      <c r="E71" s="25">
        <f aca="true" t="shared" si="15" ref="E71:E134">SUM(F71,P71,Z71)</f>
        <v>40.74</v>
      </c>
      <c r="F71" s="25">
        <f aca="true" t="shared" si="16" ref="F71:F134">SUM(G71,J71,M71)</f>
        <v>40.74</v>
      </c>
      <c r="G71" s="25">
        <f aca="true" t="shared" si="17" ref="G71:G134">SUM(H71:I71)</f>
        <v>40.74</v>
      </c>
      <c r="H71" s="25">
        <v>40.74</v>
      </c>
      <c r="I71" s="15">
        <v>0</v>
      </c>
      <c r="J71" s="25">
        <f aca="true" t="shared" si="18" ref="J71:J134">SUM(K71:L71)</f>
        <v>0</v>
      </c>
      <c r="K71" s="25">
        <v>0</v>
      </c>
      <c r="L71" s="15">
        <v>0</v>
      </c>
      <c r="M71" s="25">
        <f aca="true" t="shared" si="19" ref="M71:M134">SUM(N71:O71)</f>
        <v>0</v>
      </c>
      <c r="N71" s="25">
        <v>0</v>
      </c>
      <c r="O71" s="15">
        <v>0</v>
      </c>
      <c r="P71" s="16">
        <f aca="true" t="shared" si="20" ref="P71:P134">SUM(Q71,T71,W71)</f>
        <v>0</v>
      </c>
      <c r="Q71" s="25">
        <f aca="true" t="shared" si="21" ref="Q71:Q134">SUM(R71:S71)</f>
        <v>0</v>
      </c>
      <c r="R71" s="25">
        <v>0</v>
      </c>
      <c r="S71" s="15">
        <v>0</v>
      </c>
      <c r="T71" s="25">
        <f aca="true" t="shared" si="22" ref="T71:T134">SUM(U71:V71)</f>
        <v>0</v>
      </c>
      <c r="U71" s="25">
        <v>0</v>
      </c>
      <c r="V71" s="25">
        <v>0</v>
      </c>
      <c r="W71" s="25">
        <f aca="true" t="shared" si="23" ref="W71:W134">SUM(X71:Y71)</f>
        <v>0</v>
      </c>
      <c r="X71" s="25">
        <v>0</v>
      </c>
      <c r="Y71" s="15">
        <v>0</v>
      </c>
      <c r="Z71" s="16">
        <f aca="true" t="shared" si="24" ref="Z71:Z134">SUM(AA71,AD71,AG71,AJ71,AM71)</f>
        <v>0</v>
      </c>
      <c r="AA71" s="25">
        <f aca="true" t="shared" si="25" ref="AA71:AA134">SUM(AB71:AC71)</f>
        <v>0</v>
      </c>
      <c r="AB71" s="25">
        <v>0</v>
      </c>
      <c r="AC71" s="15">
        <v>0</v>
      </c>
      <c r="AD71" s="25">
        <f aca="true" t="shared" si="26" ref="AD71:AD134">SUM(AE71:AF71)</f>
        <v>0</v>
      </c>
      <c r="AE71" s="25">
        <v>0</v>
      </c>
      <c r="AF71" s="15">
        <v>0</v>
      </c>
      <c r="AG71" s="25">
        <f aca="true" t="shared" si="27" ref="AG71:AG134">SUM(AH71:AI71)</f>
        <v>0</v>
      </c>
      <c r="AH71" s="25">
        <v>0</v>
      </c>
      <c r="AI71" s="15">
        <v>0</v>
      </c>
      <c r="AJ71" s="25">
        <f aca="true" t="shared" si="28" ref="AJ71:AJ134">SUM(AK71:AL71)</f>
        <v>0</v>
      </c>
      <c r="AK71" s="25">
        <v>0</v>
      </c>
      <c r="AL71" s="15">
        <v>0</v>
      </c>
      <c r="AM71" s="25">
        <f aca="true" t="shared" si="29" ref="AM71:AM134">SUM(AN71:AO71)</f>
        <v>0</v>
      </c>
      <c r="AN71" s="25">
        <v>0</v>
      </c>
      <c r="AO71" s="15">
        <v>0</v>
      </c>
    </row>
    <row r="72" spans="1:41" ht="19.5" customHeight="1">
      <c r="A72" s="14" t="s">
        <v>231</v>
      </c>
      <c r="B72" s="14" t="s">
        <v>92</v>
      </c>
      <c r="C72" s="14" t="s">
        <v>111</v>
      </c>
      <c r="D72" s="14" t="s">
        <v>240</v>
      </c>
      <c r="E72" s="25">
        <f t="shared" si="15"/>
        <v>29.44</v>
      </c>
      <c r="F72" s="25">
        <f t="shared" si="16"/>
        <v>29.44</v>
      </c>
      <c r="G72" s="25">
        <f t="shared" si="17"/>
        <v>29.44</v>
      </c>
      <c r="H72" s="25">
        <v>18.44</v>
      </c>
      <c r="I72" s="15">
        <v>11</v>
      </c>
      <c r="J72" s="25">
        <f t="shared" si="18"/>
        <v>0</v>
      </c>
      <c r="K72" s="25">
        <v>0</v>
      </c>
      <c r="L72" s="15">
        <v>0</v>
      </c>
      <c r="M72" s="25">
        <f t="shared" si="19"/>
        <v>0</v>
      </c>
      <c r="N72" s="25">
        <v>0</v>
      </c>
      <c r="O72" s="15">
        <v>0</v>
      </c>
      <c r="P72" s="16">
        <f t="shared" si="20"/>
        <v>0</v>
      </c>
      <c r="Q72" s="25">
        <f t="shared" si="21"/>
        <v>0</v>
      </c>
      <c r="R72" s="25">
        <v>0</v>
      </c>
      <c r="S72" s="15">
        <v>0</v>
      </c>
      <c r="T72" s="25">
        <f t="shared" si="22"/>
        <v>0</v>
      </c>
      <c r="U72" s="25">
        <v>0</v>
      </c>
      <c r="V72" s="25">
        <v>0</v>
      </c>
      <c r="W72" s="25">
        <f t="shared" si="23"/>
        <v>0</v>
      </c>
      <c r="X72" s="25">
        <v>0</v>
      </c>
      <c r="Y72" s="15">
        <v>0</v>
      </c>
      <c r="Z72" s="16">
        <f t="shared" si="24"/>
        <v>0</v>
      </c>
      <c r="AA72" s="25">
        <f t="shared" si="25"/>
        <v>0</v>
      </c>
      <c r="AB72" s="25">
        <v>0</v>
      </c>
      <c r="AC72" s="15">
        <v>0</v>
      </c>
      <c r="AD72" s="25">
        <f t="shared" si="26"/>
        <v>0</v>
      </c>
      <c r="AE72" s="25">
        <v>0</v>
      </c>
      <c r="AF72" s="15">
        <v>0</v>
      </c>
      <c r="AG72" s="25">
        <f t="shared" si="27"/>
        <v>0</v>
      </c>
      <c r="AH72" s="25">
        <v>0</v>
      </c>
      <c r="AI72" s="15">
        <v>0</v>
      </c>
      <c r="AJ72" s="25">
        <f t="shared" si="28"/>
        <v>0</v>
      </c>
      <c r="AK72" s="25">
        <v>0</v>
      </c>
      <c r="AL72" s="15">
        <v>0</v>
      </c>
      <c r="AM72" s="25">
        <f t="shared" si="29"/>
        <v>0</v>
      </c>
      <c r="AN72" s="25">
        <v>0</v>
      </c>
      <c r="AO72" s="15">
        <v>0</v>
      </c>
    </row>
    <row r="73" spans="1:41" ht="19.5" customHeight="1">
      <c r="A73" s="14" t="s">
        <v>36</v>
      </c>
      <c r="B73" s="14" t="s">
        <v>36</v>
      </c>
      <c r="C73" s="14" t="s">
        <v>36</v>
      </c>
      <c r="D73" s="14" t="s">
        <v>241</v>
      </c>
      <c r="E73" s="25">
        <f t="shared" si="15"/>
        <v>40.8</v>
      </c>
      <c r="F73" s="25">
        <f t="shared" si="16"/>
        <v>20.1</v>
      </c>
      <c r="G73" s="25">
        <f t="shared" si="17"/>
        <v>20.1</v>
      </c>
      <c r="H73" s="25">
        <v>0</v>
      </c>
      <c r="I73" s="15">
        <v>20.1</v>
      </c>
      <c r="J73" s="25">
        <f t="shared" si="18"/>
        <v>0</v>
      </c>
      <c r="K73" s="25">
        <v>0</v>
      </c>
      <c r="L73" s="15">
        <v>0</v>
      </c>
      <c r="M73" s="25">
        <f t="shared" si="19"/>
        <v>0</v>
      </c>
      <c r="N73" s="25">
        <v>0</v>
      </c>
      <c r="O73" s="15">
        <v>0</v>
      </c>
      <c r="P73" s="16">
        <f t="shared" si="20"/>
        <v>0</v>
      </c>
      <c r="Q73" s="25">
        <f t="shared" si="21"/>
        <v>0</v>
      </c>
      <c r="R73" s="25">
        <v>0</v>
      </c>
      <c r="S73" s="15">
        <v>0</v>
      </c>
      <c r="T73" s="25">
        <f t="shared" si="22"/>
        <v>0</v>
      </c>
      <c r="U73" s="25">
        <v>0</v>
      </c>
      <c r="V73" s="25">
        <v>0</v>
      </c>
      <c r="W73" s="25">
        <f t="shared" si="23"/>
        <v>0</v>
      </c>
      <c r="X73" s="25">
        <v>0</v>
      </c>
      <c r="Y73" s="15">
        <v>0</v>
      </c>
      <c r="Z73" s="16">
        <f t="shared" si="24"/>
        <v>20.7</v>
      </c>
      <c r="AA73" s="25">
        <f t="shared" si="25"/>
        <v>20.7</v>
      </c>
      <c r="AB73" s="25">
        <v>0</v>
      </c>
      <c r="AC73" s="15">
        <v>20.7</v>
      </c>
      <c r="AD73" s="25">
        <f t="shared" si="26"/>
        <v>0</v>
      </c>
      <c r="AE73" s="25">
        <v>0</v>
      </c>
      <c r="AF73" s="15">
        <v>0</v>
      </c>
      <c r="AG73" s="25">
        <f t="shared" si="27"/>
        <v>0</v>
      </c>
      <c r="AH73" s="25">
        <v>0</v>
      </c>
      <c r="AI73" s="15">
        <v>0</v>
      </c>
      <c r="AJ73" s="25">
        <f t="shared" si="28"/>
        <v>0</v>
      </c>
      <c r="AK73" s="25">
        <v>0</v>
      </c>
      <c r="AL73" s="15">
        <v>0</v>
      </c>
      <c r="AM73" s="25">
        <f t="shared" si="29"/>
        <v>0</v>
      </c>
      <c r="AN73" s="25">
        <v>0</v>
      </c>
      <c r="AO73" s="15">
        <v>0</v>
      </c>
    </row>
    <row r="74" spans="1:41" ht="19.5" customHeight="1">
      <c r="A74" s="14" t="s">
        <v>242</v>
      </c>
      <c r="B74" s="14" t="s">
        <v>128</v>
      </c>
      <c r="C74" s="14" t="s">
        <v>111</v>
      </c>
      <c r="D74" s="14" t="s">
        <v>243</v>
      </c>
      <c r="E74" s="25">
        <f t="shared" si="15"/>
        <v>40.8</v>
      </c>
      <c r="F74" s="25">
        <f t="shared" si="16"/>
        <v>20.1</v>
      </c>
      <c r="G74" s="25">
        <f t="shared" si="17"/>
        <v>20.1</v>
      </c>
      <c r="H74" s="25">
        <v>0</v>
      </c>
      <c r="I74" s="15">
        <v>20.1</v>
      </c>
      <c r="J74" s="25">
        <f t="shared" si="18"/>
        <v>0</v>
      </c>
      <c r="K74" s="25">
        <v>0</v>
      </c>
      <c r="L74" s="15">
        <v>0</v>
      </c>
      <c r="M74" s="25">
        <f t="shared" si="19"/>
        <v>0</v>
      </c>
      <c r="N74" s="25">
        <v>0</v>
      </c>
      <c r="O74" s="15">
        <v>0</v>
      </c>
      <c r="P74" s="16">
        <f t="shared" si="20"/>
        <v>0</v>
      </c>
      <c r="Q74" s="25">
        <f t="shared" si="21"/>
        <v>0</v>
      </c>
      <c r="R74" s="25">
        <v>0</v>
      </c>
      <c r="S74" s="15">
        <v>0</v>
      </c>
      <c r="T74" s="25">
        <f t="shared" si="22"/>
        <v>0</v>
      </c>
      <c r="U74" s="25">
        <v>0</v>
      </c>
      <c r="V74" s="25">
        <v>0</v>
      </c>
      <c r="W74" s="25">
        <f t="shared" si="23"/>
        <v>0</v>
      </c>
      <c r="X74" s="25">
        <v>0</v>
      </c>
      <c r="Y74" s="15">
        <v>0</v>
      </c>
      <c r="Z74" s="16">
        <f t="shared" si="24"/>
        <v>20.7</v>
      </c>
      <c r="AA74" s="25">
        <f t="shared" si="25"/>
        <v>20.7</v>
      </c>
      <c r="AB74" s="25">
        <v>0</v>
      </c>
      <c r="AC74" s="15">
        <v>20.7</v>
      </c>
      <c r="AD74" s="25">
        <f t="shared" si="26"/>
        <v>0</v>
      </c>
      <c r="AE74" s="25">
        <v>0</v>
      </c>
      <c r="AF74" s="15">
        <v>0</v>
      </c>
      <c r="AG74" s="25">
        <f t="shared" si="27"/>
        <v>0</v>
      </c>
      <c r="AH74" s="25">
        <v>0</v>
      </c>
      <c r="AI74" s="15">
        <v>0</v>
      </c>
      <c r="AJ74" s="25">
        <f t="shared" si="28"/>
        <v>0</v>
      </c>
      <c r="AK74" s="25">
        <v>0</v>
      </c>
      <c r="AL74" s="15">
        <v>0</v>
      </c>
      <c r="AM74" s="25">
        <f t="shared" si="29"/>
        <v>0</v>
      </c>
      <c r="AN74" s="25">
        <v>0</v>
      </c>
      <c r="AO74" s="15">
        <v>0</v>
      </c>
    </row>
    <row r="75" spans="1:41" ht="19.5" customHeight="1">
      <c r="A75" s="14" t="s">
        <v>36</v>
      </c>
      <c r="B75" s="14" t="s">
        <v>36</v>
      </c>
      <c r="C75" s="14" t="s">
        <v>36</v>
      </c>
      <c r="D75" s="14" t="s">
        <v>244</v>
      </c>
      <c r="E75" s="25">
        <f t="shared" si="15"/>
        <v>0.04</v>
      </c>
      <c r="F75" s="25">
        <f t="shared" si="16"/>
        <v>0.04</v>
      </c>
      <c r="G75" s="25">
        <f t="shared" si="17"/>
        <v>0.04</v>
      </c>
      <c r="H75" s="25">
        <v>0.04</v>
      </c>
      <c r="I75" s="15">
        <v>0</v>
      </c>
      <c r="J75" s="25">
        <f t="shared" si="18"/>
        <v>0</v>
      </c>
      <c r="K75" s="25">
        <v>0</v>
      </c>
      <c r="L75" s="15">
        <v>0</v>
      </c>
      <c r="M75" s="25">
        <f t="shared" si="19"/>
        <v>0</v>
      </c>
      <c r="N75" s="25">
        <v>0</v>
      </c>
      <c r="O75" s="15">
        <v>0</v>
      </c>
      <c r="P75" s="16">
        <f t="shared" si="20"/>
        <v>0</v>
      </c>
      <c r="Q75" s="25">
        <f t="shared" si="21"/>
        <v>0</v>
      </c>
      <c r="R75" s="25">
        <v>0</v>
      </c>
      <c r="S75" s="15">
        <v>0</v>
      </c>
      <c r="T75" s="25">
        <f t="shared" si="22"/>
        <v>0</v>
      </c>
      <c r="U75" s="25">
        <v>0</v>
      </c>
      <c r="V75" s="25">
        <v>0</v>
      </c>
      <c r="W75" s="25">
        <f t="shared" si="23"/>
        <v>0</v>
      </c>
      <c r="X75" s="25">
        <v>0</v>
      </c>
      <c r="Y75" s="15">
        <v>0</v>
      </c>
      <c r="Z75" s="16">
        <f t="shared" si="24"/>
        <v>0</v>
      </c>
      <c r="AA75" s="25">
        <f t="shared" si="25"/>
        <v>0</v>
      </c>
      <c r="AB75" s="25">
        <v>0</v>
      </c>
      <c r="AC75" s="15">
        <v>0</v>
      </c>
      <c r="AD75" s="25">
        <f t="shared" si="26"/>
        <v>0</v>
      </c>
      <c r="AE75" s="25">
        <v>0</v>
      </c>
      <c r="AF75" s="15">
        <v>0</v>
      </c>
      <c r="AG75" s="25">
        <f t="shared" si="27"/>
        <v>0</v>
      </c>
      <c r="AH75" s="25">
        <v>0</v>
      </c>
      <c r="AI75" s="15">
        <v>0</v>
      </c>
      <c r="AJ75" s="25">
        <f t="shared" si="28"/>
        <v>0</v>
      </c>
      <c r="AK75" s="25">
        <v>0</v>
      </c>
      <c r="AL75" s="15">
        <v>0</v>
      </c>
      <c r="AM75" s="25">
        <f t="shared" si="29"/>
        <v>0</v>
      </c>
      <c r="AN75" s="25">
        <v>0</v>
      </c>
      <c r="AO75" s="15">
        <v>0</v>
      </c>
    </row>
    <row r="76" spans="1:41" ht="19.5" customHeight="1">
      <c r="A76" s="14" t="s">
        <v>245</v>
      </c>
      <c r="B76" s="14" t="s">
        <v>89</v>
      </c>
      <c r="C76" s="14" t="s">
        <v>111</v>
      </c>
      <c r="D76" s="14" t="s">
        <v>246</v>
      </c>
      <c r="E76" s="25">
        <f t="shared" si="15"/>
        <v>0.04</v>
      </c>
      <c r="F76" s="25">
        <f t="shared" si="16"/>
        <v>0.04</v>
      </c>
      <c r="G76" s="25">
        <f t="shared" si="17"/>
        <v>0.04</v>
      </c>
      <c r="H76" s="25">
        <v>0.04</v>
      </c>
      <c r="I76" s="15">
        <v>0</v>
      </c>
      <c r="J76" s="25">
        <f t="shared" si="18"/>
        <v>0</v>
      </c>
      <c r="K76" s="25">
        <v>0</v>
      </c>
      <c r="L76" s="15">
        <v>0</v>
      </c>
      <c r="M76" s="25">
        <f t="shared" si="19"/>
        <v>0</v>
      </c>
      <c r="N76" s="25">
        <v>0</v>
      </c>
      <c r="O76" s="15">
        <v>0</v>
      </c>
      <c r="P76" s="16">
        <f t="shared" si="20"/>
        <v>0</v>
      </c>
      <c r="Q76" s="25">
        <f t="shared" si="21"/>
        <v>0</v>
      </c>
      <c r="R76" s="25">
        <v>0</v>
      </c>
      <c r="S76" s="15">
        <v>0</v>
      </c>
      <c r="T76" s="25">
        <f t="shared" si="22"/>
        <v>0</v>
      </c>
      <c r="U76" s="25">
        <v>0</v>
      </c>
      <c r="V76" s="25">
        <v>0</v>
      </c>
      <c r="W76" s="25">
        <f t="shared" si="23"/>
        <v>0</v>
      </c>
      <c r="X76" s="25">
        <v>0</v>
      </c>
      <c r="Y76" s="15">
        <v>0</v>
      </c>
      <c r="Z76" s="16">
        <f t="shared" si="24"/>
        <v>0</v>
      </c>
      <c r="AA76" s="25">
        <f t="shared" si="25"/>
        <v>0</v>
      </c>
      <c r="AB76" s="25">
        <v>0</v>
      </c>
      <c r="AC76" s="15">
        <v>0</v>
      </c>
      <c r="AD76" s="25">
        <f t="shared" si="26"/>
        <v>0</v>
      </c>
      <c r="AE76" s="25">
        <v>0</v>
      </c>
      <c r="AF76" s="15">
        <v>0</v>
      </c>
      <c r="AG76" s="25">
        <f t="shared" si="27"/>
        <v>0</v>
      </c>
      <c r="AH76" s="25">
        <v>0</v>
      </c>
      <c r="AI76" s="15">
        <v>0</v>
      </c>
      <c r="AJ76" s="25">
        <f t="shared" si="28"/>
        <v>0</v>
      </c>
      <c r="AK76" s="25">
        <v>0</v>
      </c>
      <c r="AL76" s="15">
        <v>0</v>
      </c>
      <c r="AM76" s="25">
        <f t="shared" si="29"/>
        <v>0</v>
      </c>
      <c r="AN76" s="25">
        <v>0</v>
      </c>
      <c r="AO76" s="15">
        <v>0</v>
      </c>
    </row>
    <row r="77" spans="1:41" ht="19.5" customHeight="1">
      <c r="A77" s="14" t="s">
        <v>36</v>
      </c>
      <c r="B77" s="14" t="s">
        <v>36</v>
      </c>
      <c r="C77" s="14" t="s">
        <v>36</v>
      </c>
      <c r="D77" s="14" t="s">
        <v>112</v>
      </c>
      <c r="E77" s="25">
        <f t="shared" si="15"/>
        <v>513.12</v>
      </c>
      <c r="F77" s="25">
        <f t="shared" si="16"/>
        <v>489.12</v>
      </c>
      <c r="G77" s="25">
        <f t="shared" si="17"/>
        <v>489.12</v>
      </c>
      <c r="H77" s="25">
        <v>440.3</v>
      </c>
      <c r="I77" s="15">
        <v>48.82</v>
      </c>
      <c r="J77" s="25">
        <f t="shared" si="18"/>
        <v>0</v>
      </c>
      <c r="K77" s="25">
        <v>0</v>
      </c>
      <c r="L77" s="15">
        <v>0</v>
      </c>
      <c r="M77" s="25">
        <f t="shared" si="19"/>
        <v>0</v>
      </c>
      <c r="N77" s="25">
        <v>0</v>
      </c>
      <c r="O77" s="15">
        <v>0</v>
      </c>
      <c r="P77" s="16">
        <f t="shared" si="20"/>
        <v>0</v>
      </c>
      <c r="Q77" s="25">
        <f t="shared" si="21"/>
        <v>0</v>
      </c>
      <c r="R77" s="25">
        <v>0</v>
      </c>
      <c r="S77" s="15">
        <v>0</v>
      </c>
      <c r="T77" s="25">
        <f t="shared" si="22"/>
        <v>0</v>
      </c>
      <c r="U77" s="25">
        <v>0</v>
      </c>
      <c r="V77" s="25">
        <v>0</v>
      </c>
      <c r="W77" s="25">
        <f t="shared" si="23"/>
        <v>0</v>
      </c>
      <c r="X77" s="25">
        <v>0</v>
      </c>
      <c r="Y77" s="15">
        <v>0</v>
      </c>
      <c r="Z77" s="16">
        <f t="shared" si="24"/>
        <v>24</v>
      </c>
      <c r="AA77" s="25">
        <f t="shared" si="25"/>
        <v>24</v>
      </c>
      <c r="AB77" s="25">
        <v>0</v>
      </c>
      <c r="AC77" s="15">
        <v>24</v>
      </c>
      <c r="AD77" s="25">
        <f t="shared" si="26"/>
        <v>0</v>
      </c>
      <c r="AE77" s="25">
        <v>0</v>
      </c>
      <c r="AF77" s="15">
        <v>0</v>
      </c>
      <c r="AG77" s="25">
        <f t="shared" si="27"/>
        <v>0</v>
      </c>
      <c r="AH77" s="25">
        <v>0</v>
      </c>
      <c r="AI77" s="15">
        <v>0</v>
      </c>
      <c r="AJ77" s="25">
        <f t="shared" si="28"/>
        <v>0</v>
      </c>
      <c r="AK77" s="25">
        <v>0</v>
      </c>
      <c r="AL77" s="15">
        <v>0</v>
      </c>
      <c r="AM77" s="25">
        <f t="shared" si="29"/>
        <v>0</v>
      </c>
      <c r="AN77" s="25">
        <v>0</v>
      </c>
      <c r="AO77" s="15">
        <v>0</v>
      </c>
    </row>
    <row r="78" spans="1:41" ht="19.5" customHeight="1">
      <c r="A78" s="14" t="s">
        <v>36</v>
      </c>
      <c r="B78" s="14" t="s">
        <v>36</v>
      </c>
      <c r="C78" s="14" t="s">
        <v>36</v>
      </c>
      <c r="D78" s="14" t="s">
        <v>224</v>
      </c>
      <c r="E78" s="25">
        <f t="shared" si="15"/>
        <v>323.6</v>
      </c>
      <c r="F78" s="25">
        <f t="shared" si="16"/>
        <v>323.6</v>
      </c>
      <c r="G78" s="25">
        <f t="shared" si="17"/>
        <v>323.6</v>
      </c>
      <c r="H78" s="25">
        <v>323.6</v>
      </c>
      <c r="I78" s="15">
        <v>0</v>
      </c>
      <c r="J78" s="25">
        <f t="shared" si="18"/>
        <v>0</v>
      </c>
      <c r="K78" s="25">
        <v>0</v>
      </c>
      <c r="L78" s="15">
        <v>0</v>
      </c>
      <c r="M78" s="25">
        <f t="shared" si="19"/>
        <v>0</v>
      </c>
      <c r="N78" s="25">
        <v>0</v>
      </c>
      <c r="O78" s="15">
        <v>0</v>
      </c>
      <c r="P78" s="16">
        <f t="shared" si="20"/>
        <v>0</v>
      </c>
      <c r="Q78" s="25">
        <f t="shared" si="21"/>
        <v>0</v>
      </c>
      <c r="R78" s="25">
        <v>0</v>
      </c>
      <c r="S78" s="15">
        <v>0</v>
      </c>
      <c r="T78" s="25">
        <f t="shared" si="22"/>
        <v>0</v>
      </c>
      <c r="U78" s="25">
        <v>0</v>
      </c>
      <c r="V78" s="25">
        <v>0</v>
      </c>
      <c r="W78" s="25">
        <f t="shared" si="23"/>
        <v>0</v>
      </c>
      <c r="X78" s="25">
        <v>0</v>
      </c>
      <c r="Y78" s="15">
        <v>0</v>
      </c>
      <c r="Z78" s="16">
        <f t="shared" si="24"/>
        <v>0</v>
      </c>
      <c r="AA78" s="25">
        <f t="shared" si="25"/>
        <v>0</v>
      </c>
      <c r="AB78" s="25">
        <v>0</v>
      </c>
      <c r="AC78" s="15">
        <v>0</v>
      </c>
      <c r="AD78" s="25">
        <f t="shared" si="26"/>
        <v>0</v>
      </c>
      <c r="AE78" s="25">
        <v>0</v>
      </c>
      <c r="AF78" s="15">
        <v>0</v>
      </c>
      <c r="AG78" s="25">
        <f t="shared" si="27"/>
        <v>0</v>
      </c>
      <c r="AH78" s="25">
        <v>0</v>
      </c>
      <c r="AI78" s="15">
        <v>0</v>
      </c>
      <c r="AJ78" s="25">
        <f t="shared" si="28"/>
        <v>0</v>
      </c>
      <c r="AK78" s="25">
        <v>0</v>
      </c>
      <c r="AL78" s="15">
        <v>0</v>
      </c>
      <c r="AM78" s="25">
        <f t="shared" si="29"/>
        <v>0</v>
      </c>
      <c r="AN78" s="25">
        <v>0</v>
      </c>
      <c r="AO78" s="15">
        <v>0</v>
      </c>
    </row>
    <row r="79" spans="1:41" ht="19.5" customHeight="1">
      <c r="A79" s="14" t="s">
        <v>225</v>
      </c>
      <c r="B79" s="14" t="s">
        <v>89</v>
      </c>
      <c r="C79" s="14" t="s">
        <v>113</v>
      </c>
      <c r="D79" s="14" t="s">
        <v>226</v>
      </c>
      <c r="E79" s="25">
        <f t="shared" si="15"/>
        <v>219.71</v>
      </c>
      <c r="F79" s="25">
        <f t="shared" si="16"/>
        <v>219.71</v>
      </c>
      <c r="G79" s="25">
        <f t="shared" si="17"/>
        <v>219.71</v>
      </c>
      <c r="H79" s="25">
        <v>219.71</v>
      </c>
      <c r="I79" s="15">
        <v>0</v>
      </c>
      <c r="J79" s="25">
        <f t="shared" si="18"/>
        <v>0</v>
      </c>
      <c r="K79" s="25">
        <v>0</v>
      </c>
      <c r="L79" s="15">
        <v>0</v>
      </c>
      <c r="M79" s="25">
        <f t="shared" si="19"/>
        <v>0</v>
      </c>
      <c r="N79" s="25">
        <v>0</v>
      </c>
      <c r="O79" s="15">
        <v>0</v>
      </c>
      <c r="P79" s="16">
        <f t="shared" si="20"/>
        <v>0</v>
      </c>
      <c r="Q79" s="25">
        <f t="shared" si="21"/>
        <v>0</v>
      </c>
      <c r="R79" s="25">
        <v>0</v>
      </c>
      <c r="S79" s="15">
        <v>0</v>
      </c>
      <c r="T79" s="25">
        <f t="shared" si="22"/>
        <v>0</v>
      </c>
      <c r="U79" s="25">
        <v>0</v>
      </c>
      <c r="V79" s="25">
        <v>0</v>
      </c>
      <c r="W79" s="25">
        <f t="shared" si="23"/>
        <v>0</v>
      </c>
      <c r="X79" s="25">
        <v>0</v>
      </c>
      <c r="Y79" s="15">
        <v>0</v>
      </c>
      <c r="Z79" s="16">
        <f t="shared" si="24"/>
        <v>0</v>
      </c>
      <c r="AA79" s="25">
        <f t="shared" si="25"/>
        <v>0</v>
      </c>
      <c r="AB79" s="25">
        <v>0</v>
      </c>
      <c r="AC79" s="15">
        <v>0</v>
      </c>
      <c r="AD79" s="25">
        <f t="shared" si="26"/>
        <v>0</v>
      </c>
      <c r="AE79" s="25">
        <v>0</v>
      </c>
      <c r="AF79" s="15">
        <v>0</v>
      </c>
      <c r="AG79" s="25">
        <f t="shared" si="27"/>
        <v>0</v>
      </c>
      <c r="AH79" s="25">
        <v>0</v>
      </c>
      <c r="AI79" s="15">
        <v>0</v>
      </c>
      <c r="AJ79" s="25">
        <f t="shared" si="28"/>
        <v>0</v>
      </c>
      <c r="AK79" s="25">
        <v>0</v>
      </c>
      <c r="AL79" s="15">
        <v>0</v>
      </c>
      <c r="AM79" s="25">
        <f t="shared" si="29"/>
        <v>0</v>
      </c>
      <c r="AN79" s="25">
        <v>0</v>
      </c>
      <c r="AO79" s="15">
        <v>0</v>
      </c>
    </row>
    <row r="80" spans="1:41" ht="19.5" customHeight="1">
      <c r="A80" s="14" t="s">
        <v>225</v>
      </c>
      <c r="B80" s="14" t="s">
        <v>100</v>
      </c>
      <c r="C80" s="14" t="s">
        <v>113</v>
      </c>
      <c r="D80" s="14" t="s">
        <v>227</v>
      </c>
      <c r="E80" s="25">
        <f t="shared" si="15"/>
        <v>66.68</v>
      </c>
      <c r="F80" s="25">
        <f t="shared" si="16"/>
        <v>66.68</v>
      </c>
      <c r="G80" s="25">
        <f t="shared" si="17"/>
        <v>66.68</v>
      </c>
      <c r="H80" s="25">
        <v>66.68</v>
      </c>
      <c r="I80" s="15">
        <v>0</v>
      </c>
      <c r="J80" s="25">
        <f t="shared" si="18"/>
        <v>0</v>
      </c>
      <c r="K80" s="25">
        <v>0</v>
      </c>
      <c r="L80" s="15">
        <v>0</v>
      </c>
      <c r="M80" s="25">
        <f t="shared" si="19"/>
        <v>0</v>
      </c>
      <c r="N80" s="25">
        <v>0</v>
      </c>
      <c r="O80" s="15">
        <v>0</v>
      </c>
      <c r="P80" s="16">
        <f t="shared" si="20"/>
        <v>0</v>
      </c>
      <c r="Q80" s="25">
        <f t="shared" si="21"/>
        <v>0</v>
      </c>
      <c r="R80" s="25">
        <v>0</v>
      </c>
      <c r="S80" s="15">
        <v>0</v>
      </c>
      <c r="T80" s="25">
        <f t="shared" si="22"/>
        <v>0</v>
      </c>
      <c r="U80" s="25">
        <v>0</v>
      </c>
      <c r="V80" s="25">
        <v>0</v>
      </c>
      <c r="W80" s="25">
        <f t="shared" si="23"/>
        <v>0</v>
      </c>
      <c r="X80" s="25">
        <v>0</v>
      </c>
      <c r="Y80" s="15">
        <v>0</v>
      </c>
      <c r="Z80" s="16">
        <f t="shared" si="24"/>
        <v>0</v>
      </c>
      <c r="AA80" s="25">
        <f t="shared" si="25"/>
        <v>0</v>
      </c>
      <c r="AB80" s="25">
        <v>0</v>
      </c>
      <c r="AC80" s="15">
        <v>0</v>
      </c>
      <c r="AD80" s="25">
        <f t="shared" si="26"/>
        <v>0</v>
      </c>
      <c r="AE80" s="25">
        <v>0</v>
      </c>
      <c r="AF80" s="15">
        <v>0</v>
      </c>
      <c r="AG80" s="25">
        <f t="shared" si="27"/>
        <v>0</v>
      </c>
      <c r="AH80" s="25">
        <v>0</v>
      </c>
      <c r="AI80" s="15">
        <v>0</v>
      </c>
      <c r="AJ80" s="25">
        <f t="shared" si="28"/>
        <v>0</v>
      </c>
      <c r="AK80" s="25">
        <v>0</v>
      </c>
      <c r="AL80" s="15">
        <v>0</v>
      </c>
      <c r="AM80" s="25">
        <f t="shared" si="29"/>
        <v>0</v>
      </c>
      <c r="AN80" s="25">
        <v>0</v>
      </c>
      <c r="AO80" s="15">
        <v>0</v>
      </c>
    </row>
    <row r="81" spans="1:41" ht="19.5" customHeight="1">
      <c r="A81" s="14" t="s">
        <v>225</v>
      </c>
      <c r="B81" s="14" t="s">
        <v>84</v>
      </c>
      <c r="C81" s="14" t="s">
        <v>113</v>
      </c>
      <c r="D81" s="14" t="s">
        <v>228</v>
      </c>
      <c r="E81" s="25">
        <f t="shared" si="15"/>
        <v>34.27</v>
      </c>
      <c r="F81" s="25">
        <f t="shared" si="16"/>
        <v>34.27</v>
      </c>
      <c r="G81" s="25">
        <f t="shared" si="17"/>
        <v>34.27</v>
      </c>
      <c r="H81" s="25">
        <v>34.27</v>
      </c>
      <c r="I81" s="15">
        <v>0</v>
      </c>
      <c r="J81" s="25">
        <f t="shared" si="18"/>
        <v>0</v>
      </c>
      <c r="K81" s="25">
        <v>0</v>
      </c>
      <c r="L81" s="15">
        <v>0</v>
      </c>
      <c r="M81" s="25">
        <f t="shared" si="19"/>
        <v>0</v>
      </c>
      <c r="N81" s="25">
        <v>0</v>
      </c>
      <c r="O81" s="15">
        <v>0</v>
      </c>
      <c r="P81" s="16">
        <f t="shared" si="20"/>
        <v>0</v>
      </c>
      <c r="Q81" s="25">
        <f t="shared" si="21"/>
        <v>0</v>
      </c>
      <c r="R81" s="25">
        <v>0</v>
      </c>
      <c r="S81" s="15">
        <v>0</v>
      </c>
      <c r="T81" s="25">
        <f t="shared" si="22"/>
        <v>0</v>
      </c>
      <c r="U81" s="25">
        <v>0</v>
      </c>
      <c r="V81" s="25">
        <v>0</v>
      </c>
      <c r="W81" s="25">
        <f t="shared" si="23"/>
        <v>0</v>
      </c>
      <c r="X81" s="25">
        <v>0</v>
      </c>
      <c r="Y81" s="15">
        <v>0</v>
      </c>
      <c r="Z81" s="16">
        <f t="shared" si="24"/>
        <v>0</v>
      </c>
      <c r="AA81" s="25">
        <f t="shared" si="25"/>
        <v>0</v>
      </c>
      <c r="AB81" s="25">
        <v>0</v>
      </c>
      <c r="AC81" s="15">
        <v>0</v>
      </c>
      <c r="AD81" s="25">
        <f t="shared" si="26"/>
        <v>0</v>
      </c>
      <c r="AE81" s="25">
        <v>0</v>
      </c>
      <c r="AF81" s="15">
        <v>0</v>
      </c>
      <c r="AG81" s="25">
        <f t="shared" si="27"/>
        <v>0</v>
      </c>
      <c r="AH81" s="25">
        <v>0</v>
      </c>
      <c r="AI81" s="15">
        <v>0</v>
      </c>
      <c r="AJ81" s="25">
        <f t="shared" si="28"/>
        <v>0</v>
      </c>
      <c r="AK81" s="25">
        <v>0</v>
      </c>
      <c r="AL81" s="15">
        <v>0</v>
      </c>
      <c r="AM81" s="25">
        <f t="shared" si="29"/>
        <v>0</v>
      </c>
      <c r="AN81" s="25">
        <v>0</v>
      </c>
      <c r="AO81" s="15">
        <v>0</v>
      </c>
    </row>
    <row r="82" spans="1:41" ht="19.5" customHeight="1">
      <c r="A82" s="14" t="s">
        <v>225</v>
      </c>
      <c r="B82" s="14" t="s">
        <v>92</v>
      </c>
      <c r="C82" s="14" t="s">
        <v>113</v>
      </c>
      <c r="D82" s="14" t="s">
        <v>229</v>
      </c>
      <c r="E82" s="25">
        <f t="shared" si="15"/>
        <v>2.94</v>
      </c>
      <c r="F82" s="25">
        <f t="shared" si="16"/>
        <v>2.94</v>
      </c>
      <c r="G82" s="25">
        <f t="shared" si="17"/>
        <v>2.94</v>
      </c>
      <c r="H82" s="25">
        <v>2.94</v>
      </c>
      <c r="I82" s="15">
        <v>0</v>
      </c>
      <c r="J82" s="25">
        <f t="shared" si="18"/>
        <v>0</v>
      </c>
      <c r="K82" s="25">
        <v>0</v>
      </c>
      <c r="L82" s="15">
        <v>0</v>
      </c>
      <c r="M82" s="25">
        <f t="shared" si="19"/>
        <v>0</v>
      </c>
      <c r="N82" s="25">
        <v>0</v>
      </c>
      <c r="O82" s="15">
        <v>0</v>
      </c>
      <c r="P82" s="16">
        <f t="shared" si="20"/>
        <v>0</v>
      </c>
      <c r="Q82" s="25">
        <f t="shared" si="21"/>
        <v>0</v>
      </c>
      <c r="R82" s="25">
        <v>0</v>
      </c>
      <c r="S82" s="15">
        <v>0</v>
      </c>
      <c r="T82" s="25">
        <f t="shared" si="22"/>
        <v>0</v>
      </c>
      <c r="U82" s="25">
        <v>0</v>
      </c>
      <c r="V82" s="25">
        <v>0</v>
      </c>
      <c r="W82" s="25">
        <f t="shared" si="23"/>
        <v>0</v>
      </c>
      <c r="X82" s="25">
        <v>0</v>
      </c>
      <c r="Y82" s="15">
        <v>0</v>
      </c>
      <c r="Z82" s="16">
        <f t="shared" si="24"/>
        <v>0</v>
      </c>
      <c r="AA82" s="25">
        <f t="shared" si="25"/>
        <v>0</v>
      </c>
      <c r="AB82" s="25">
        <v>0</v>
      </c>
      <c r="AC82" s="15">
        <v>0</v>
      </c>
      <c r="AD82" s="25">
        <f t="shared" si="26"/>
        <v>0</v>
      </c>
      <c r="AE82" s="25">
        <v>0</v>
      </c>
      <c r="AF82" s="15">
        <v>0</v>
      </c>
      <c r="AG82" s="25">
        <f t="shared" si="27"/>
        <v>0</v>
      </c>
      <c r="AH82" s="25">
        <v>0</v>
      </c>
      <c r="AI82" s="15">
        <v>0</v>
      </c>
      <c r="AJ82" s="25">
        <f t="shared" si="28"/>
        <v>0</v>
      </c>
      <c r="AK82" s="25">
        <v>0</v>
      </c>
      <c r="AL82" s="15">
        <v>0</v>
      </c>
      <c r="AM82" s="25">
        <f t="shared" si="29"/>
        <v>0</v>
      </c>
      <c r="AN82" s="25">
        <v>0</v>
      </c>
      <c r="AO82" s="15">
        <v>0</v>
      </c>
    </row>
    <row r="83" spans="1:41" ht="19.5" customHeight="1">
      <c r="A83" s="14" t="s">
        <v>36</v>
      </c>
      <c r="B83" s="14" t="s">
        <v>36</v>
      </c>
      <c r="C83" s="14" t="s">
        <v>36</v>
      </c>
      <c r="D83" s="14" t="s">
        <v>230</v>
      </c>
      <c r="E83" s="25">
        <f t="shared" si="15"/>
        <v>165.49</v>
      </c>
      <c r="F83" s="25">
        <f t="shared" si="16"/>
        <v>165.49</v>
      </c>
      <c r="G83" s="25">
        <f t="shared" si="17"/>
        <v>165.49</v>
      </c>
      <c r="H83" s="25">
        <v>116.67</v>
      </c>
      <c r="I83" s="15">
        <v>48.82</v>
      </c>
      <c r="J83" s="25">
        <f t="shared" si="18"/>
        <v>0</v>
      </c>
      <c r="K83" s="25">
        <v>0</v>
      </c>
      <c r="L83" s="15">
        <v>0</v>
      </c>
      <c r="M83" s="25">
        <f t="shared" si="19"/>
        <v>0</v>
      </c>
      <c r="N83" s="25">
        <v>0</v>
      </c>
      <c r="O83" s="15">
        <v>0</v>
      </c>
      <c r="P83" s="16">
        <f t="shared" si="20"/>
        <v>0</v>
      </c>
      <c r="Q83" s="25">
        <f t="shared" si="21"/>
        <v>0</v>
      </c>
      <c r="R83" s="25">
        <v>0</v>
      </c>
      <c r="S83" s="15">
        <v>0</v>
      </c>
      <c r="T83" s="25">
        <f t="shared" si="22"/>
        <v>0</v>
      </c>
      <c r="U83" s="25">
        <v>0</v>
      </c>
      <c r="V83" s="25">
        <v>0</v>
      </c>
      <c r="W83" s="25">
        <f t="shared" si="23"/>
        <v>0</v>
      </c>
      <c r="X83" s="25">
        <v>0</v>
      </c>
      <c r="Y83" s="15">
        <v>0</v>
      </c>
      <c r="Z83" s="16">
        <f t="shared" si="24"/>
        <v>0</v>
      </c>
      <c r="AA83" s="25">
        <f t="shared" si="25"/>
        <v>0</v>
      </c>
      <c r="AB83" s="25">
        <v>0</v>
      </c>
      <c r="AC83" s="15">
        <v>0</v>
      </c>
      <c r="AD83" s="25">
        <f t="shared" si="26"/>
        <v>0</v>
      </c>
      <c r="AE83" s="25">
        <v>0</v>
      </c>
      <c r="AF83" s="15">
        <v>0</v>
      </c>
      <c r="AG83" s="25">
        <f t="shared" si="27"/>
        <v>0</v>
      </c>
      <c r="AH83" s="25">
        <v>0</v>
      </c>
      <c r="AI83" s="15">
        <v>0</v>
      </c>
      <c r="AJ83" s="25">
        <f t="shared" si="28"/>
        <v>0</v>
      </c>
      <c r="AK83" s="25">
        <v>0</v>
      </c>
      <c r="AL83" s="15">
        <v>0</v>
      </c>
      <c r="AM83" s="25">
        <f t="shared" si="29"/>
        <v>0</v>
      </c>
      <c r="AN83" s="25">
        <v>0</v>
      </c>
      <c r="AO83" s="15">
        <v>0</v>
      </c>
    </row>
    <row r="84" spans="1:41" ht="19.5" customHeight="1">
      <c r="A84" s="14" t="s">
        <v>231</v>
      </c>
      <c r="B84" s="14" t="s">
        <v>89</v>
      </c>
      <c r="C84" s="14" t="s">
        <v>113</v>
      </c>
      <c r="D84" s="14" t="s">
        <v>232</v>
      </c>
      <c r="E84" s="25">
        <f t="shared" si="15"/>
        <v>98.80000000000001</v>
      </c>
      <c r="F84" s="25">
        <f t="shared" si="16"/>
        <v>98.80000000000001</v>
      </c>
      <c r="G84" s="25">
        <f t="shared" si="17"/>
        <v>98.80000000000001</v>
      </c>
      <c r="H84" s="25">
        <v>87.98</v>
      </c>
      <c r="I84" s="15">
        <v>10.82</v>
      </c>
      <c r="J84" s="25">
        <f t="shared" si="18"/>
        <v>0</v>
      </c>
      <c r="K84" s="25">
        <v>0</v>
      </c>
      <c r="L84" s="15">
        <v>0</v>
      </c>
      <c r="M84" s="25">
        <f t="shared" si="19"/>
        <v>0</v>
      </c>
      <c r="N84" s="25">
        <v>0</v>
      </c>
      <c r="O84" s="15">
        <v>0</v>
      </c>
      <c r="P84" s="16">
        <f t="shared" si="20"/>
        <v>0</v>
      </c>
      <c r="Q84" s="25">
        <f t="shared" si="21"/>
        <v>0</v>
      </c>
      <c r="R84" s="25">
        <v>0</v>
      </c>
      <c r="S84" s="15">
        <v>0</v>
      </c>
      <c r="T84" s="25">
        <f t="shared" si="22"/>
        <v>0</v>
      </c>
      <c r="U84" s="25">
        <v>0</v>
      </c>
      <c r="V84" s="25">
        <v>0</v>
      </c>
      <c r="W84" s="25">
        <f t="shared" si="23"/>
        <v>0</v>
      </c>
      <c r="X84" s="25">
        <v>0</v>
      </c>
      <c r="Y84" s="15">
        <v>0</v>
      </c>
      <c r="Z84" s="16">
        <f t="shared" si="24"/>
        <v>0</v>
      </c>
      <c r="AA84" s="25">
        <f t="shared" si="25"/>
        <v>0</v>
      </c>
      <c r="AB84" s="25">
        <v>0</v>
      </c>
      <c r="AC84" s="15">
        <v>0</v>
      </c>
      <c r="AD84" s="25">
        <f t="shared" si="26"/>
        <v>0</v>
      </c>
      <c r="AE84" s="25">
        <v>0</v>
      </c>
      <c r="AF84" s="15">
        <v>0</v>
      </c>
      <c r="AG84" s="25">
        <f t="shared" si="27"/>
        <v>0</v>
      </c>
      <c r="AH84" s="25">
        <v>0</v>
      </c>
      <c r="AI84" s="15">
        <v>0</v>
      </c>
      <c r="AJ84" s="25">
        <f t="shared" si="28"/>
        <v>0</v>
      </c>
      <c r="AK84" s="25">
        <v>0</v>
      </c>
      <c r="AL84" s="15">
        <v>0</v>
      </c>
      <c r="AM84" s="25">
        <f t="shared" si="29"/>
        <v>0</v>
      </c>
      <c r="AN84" s="25">
        <v>0</v>
      </c>
      <c r="AO84" s="15">
        <v>0</v>
      </c>
    </row>
    <row r="85" spans="1:41" ht="19.5" customHeight="1">
      <c r="A85" s="14" t="s">
        <v>231</v>
      </c>
      <c r="B85" s="14" t="s">
        <v>100</v>
      </c>
      <c r="C85" s="14" t="s">
        <v>113</v>
      </c>
      <c r="D85" s="14" t="s">
        <v>233</v>
      </c>
      <c r="E85" s="25">
        <f t="shared" si="15"/>
        <v>6</v>
      </c>
      <c r="F85" s="25">
        <f t="shared" si="16"/>
        <v>6</v>
      </c>
      <c r="G85" s="25">
        <f t="shared" si="17"/>
        <v>6</v>
      </c>
      <c r="H85" s="25">
        <v>6</v>
      </c>
      <c r="I85" s="15">
        <v>0</v>
      </c>
      <c r="J85" s="25">
        <f t="shared" si="18"/>
        <v>0</v>
      </c>
      <c r="K85" s="25">
        <v>0</v>
      </c>
      <c r="L85" s="15">
        <v>0</v>
      </c>
      <c r="M85" s="25">
        <f t="shared" si="19"/>
        <v>0</v>
      </c>
      <c r="N85" s="25">
        <v>0</v>
      </c>
      <c r="O85" s="15">
        <v>0</v>
      </c>
      <c r="P85" s="16">
        <f t="shared" si="20"/>
        <v>0</v>
      </c>
      <c r="Q85" s="25">
        <f t="shared" si="21"/>
        <v>0</v>
      </c>
      <c r="R85" s="25">
        <v>0</v>
      </c>
      <c r="S85" s="15">
        <v>0</v>
      </c>
      <c r="T85" s="25">
        <f t="shared" si="22"/>
        <v>0</v>
      </c>
      <c r="U85" s="25">
        <v>0</v>
      </c>
      <c r="V85" s="25">
        <v>0</v>
      </c>
      <c r="W85" s="25">
        <f t="shared" si="23"/>
        <v>0</v>
      </c>
      <c r="X85" s="25">
        <v>0</v>
      </c>
      <c r="Y85" s="15">
        <v>0</v>
      </c>
      <c r="Z85" s="16">
        <f t="shared" si="24"/>
        <v>0</v>
      </c>
      <c r="AA85" s="25">
        <f t="shared" si="25"/>
        <v>0</v>
      </c>
      <c r="AB85" s="25">
        <v>0</v>
      </c>
      <c r="AC85" s="15">
        <v>0</v>
      </c>
      <c r="AD85" s="25">
        <f t="shared" si="26"/>
        <v>0</v>
      </c>
      <c r="AE85" s="25">
        <v>0</v>
      </c>
      <c r="AF85" s="15">
        <v>0</v>
      </c>
      <c r="AG85" s="25">
        <f t="shared" si="27"/>
        <v>0</v>
      </c>
      <c r="AH85" s="25">
        <v>0</v>
      </c>
      <c r="AI85" s="15">
        <v>0</v>
      </c>
      <c r="AJ85" s="25">
        <f t="shared" si="28"/>
        <v>0</v>
      </c>
      <c r="AK85" s="25">
        <v>0</v>
      </c>
      <c r="AL85" s="15">
        <v>0</v>
      </c>
      <c r="AM85" s="25">
        <f t="shared" si="29"/>
        <v>0</v>
      </c>
      <c r="AN85" s="25">
        <v>0</v>
      </c>
      <c r="AO85" s="15">
        <v>0</v>
      </c>
    </row>
    <row r="86" spans="1:41" ht="19.5" customHeight="1">
      <c r="A86" s="14" t="s">
        <v>231</v>
      </c>
      <c r="B86" s="14" t="s">
        <v>84</v>
      </c>
      <c r="C86" s="14" t="s">
        <v>113</v>
      </c>
      <c r="D86" s="14" t="s">
        <v>234</v>
      </c>
      <c r="E86" s="25">
        <f t="shared" si="15"/>
        <v>6.5</v>
      </c>
      <c r="F86" s="25">
        <f t="shared" si="16"/>
        <v>6.5</v>
      </c>
      <c r="G86" s="25">
        <f t="shared" si="17"/>
        <v>6.5</v>
      </c>
      <c r="H86" s="25">
        <v>6.5</v>
      </c>
      <c r="I86" s="15">
        <v>0</v>
      </c>
      <c r="J86" s="25">
        <f t="shared" si="18"/>
        <v>0</v>
      </c>
      <c r="K86" s="25">
        <v>0</v>
      </c>
      <c r="L86" s="15">
        <v>0</v>
      </c>
      <c r="M86" s="25">
        <f t="shared" si="19"/>
        <v>0</v>
      </c>
      <c r="N86" s="25">
        <v>0</v>
      </c>
      <c r="O86" s="15">
        <v>0</v>
      </c>
      <c r="P86" s="16">
        <f t="shared" si="20"/>
        <v>0</v>
      </c>
      <c r="Q86" s="25">
        <f t="shared" si="21"/>
        <v>0</v>
      </c>
      <c r="R86" s="25">
        <v>0</v>
      </c>
      <c r="S86" s="15">
        <v>0</v>
      </c>
      <c r="T86" s="25">
        <f t="shared" si="22"/>
        <v>0</v>
      </c>
      <c r="U86" s="25">
        <v>0</v>
      </c>
      <c r="V86" s="25">
        <v>0</v>
      </c>
      <c r="W86" s="25">
        <f t="shared" si="23"/>
        <v>0</v>
      </c>
      <c r="X86" s="25">
        <v>0</v>
      </c>
      <c r="Y86" s="15">
        <v>0</v>
      </c>
      <c r="Z86" s="16">
        <f t="shared" si="24"/>
        <v>0</v>
      </c>
      <c r="AA86" s="25">
        <f t="shared" si="25"/>
        <v>0</v>
      </c>
      <c r="AB86" s="25">
        <v>0</v>
      </c>
      <c r="AC86" s="15">
        <v>0</v>
      </c>
      <c r="AD86" s="25">
        <f t="shared" si="26"/>
        <v>0</v>
      </c>
      <c r="AE86" s="25">
        <v>0</v>
      </c>
      <c r="AF86" s="15">
        <v>0</v>
      </c>
      <c r="AG86" s="25">
        <f t="shared" si="27"/>
        <v>0</v>
      </c>
      <c r="AH86" s="25">
        <v>0</v>
      </c>
      <c r="AI86" s="15">
        <v>0</v>
      </c>
      <c r="AJ86" s="25">
        <f t="shared" si="28"/>
        <v>0</v>
      </c>
      <c r="AK86" s="25">
        <v>0</v>
      </c>
      <c r="AL86" s="15">
        <v>0</v>
      </c>
      <c r="AM86" s="25">
        <f t="shared" si="29"/>
        <v>0</v>
      </c>
      <c r="AN86" s="25">
        <v>0</v>
      </c>
      <c r="AO86" s="15">
        <v>0</v>
      </c>
    </row>
    <row r="87" spans="1:41" ht="19.5" customHeight="1">
      <c r="A87" s="14" t="s">
        <v>231</v>
      </c>
      <c r="B87" s="14" t="s">
        <v>88</v>
      </c>
      <c r="C87" s="14" t="s">
        <v>113</v>
      </c>
      <c r="D87" s="14" t="s">
        <v>235</v>
      </c>
      <c r="E87" s="25">
        <f t="shared" si="15"/>
        <v>38.8</v>
      </c>
      <c r="F87" s="25">
        <f t="shared" si="16"/>
        <v>38.8</v>
      </c>
      <c r="G87" s="25">
        <f t="shared" si="17"/>
        <v>38.8</v>
      </c>
      <c r="H87" s="25">
        <v>0.8</v>
      </c>
      <c r="I87" s="15">
        <v>38</v>
      </c>
      <c r="J87" s="25">
        <f t="shared" si="18"/>
        <v>0</v>
      </c>
      <c r="K87" s="25">
        <v>0</v>
      </c>
      <c r="L87" s="15">
        <v>0</v>
      </c>
      <c r="M87" s="25">
        <f t="shared" si="19"/>
        <v>0</v>
      </c>
      <c r="N87" s="25">
        <v>0</v>
      </c>
      <c r="O87" s="15">
        <v>0</v>
      </c>
      <c r="P87" s="16">
        <f t="shared" si="20"/>
        <v>0</v>
      </c>
      <c r="Q87" s="25">
        <f t="shared" si="21"/>
        <v>0</v>
      </c>
      <c r="R87" s="25">
        <v>0</v>
      </c>
      <c r="S87" s="15">
        <v>0</v>
      </c>
      <c r="T87" s="25">
        <f t="shared" si="22"/>
        <v>0</v>
      </c>
      <c r="U87" s="25">
        <v>0</v>
      </c>
      <c r="V87" s="25">
        <v>0</v>
      </c>
      <c r="W87" s="25">
        <f t="shared" si="23"/>
        <v>0</v>
      </c>
      <c r="X87" s="25">
        <v>0</v>
      </c>
      <c r="Y87" s="15">
        <v>0</v>
      </c>
      <c r="Z87" s="16">
        <f t="shared" si="24"/>
        <v>0</v>
      </c>
      <c r="AA87" s="25">
        <f t="shared" si="25"/>
        <v>0</v>
      </c>
      <c r="AB87" s="25">
        <v>0</v>
      </c>
      <c r="AC87" s="15">
        <v>0</v>
      </c>
      <c r="AD87" s="25">
        <f t="shared" si="26"/>
        <v>0</v>
      </c>
      <c r="AE87" s="25">
        <v>0</v>
      </c>
      <c r="AF87" s="15">
        <v>0</v>
      </c>
      <c r="AG87" s="25">
        <f t="shared" si="27"/>
        <v>0</v>
      </c>
      <c r="AH87" s="25">
        <v>0</v>
      </c>
      <c r="AI87" s="15">
        <v>0</v>
      </c>
      <c r="AJ87" s="25">
        <f t="shared" si="28"/>
        <v>0</v>
      </c>
      <c r="AK87" s="25">
        <v>0</v>
      </c>
      <c r="AL87" s="15">
        <v>0</v>
      </c>
      <c r="AM87" s="25">
        <f t="shared" si="29"/>
        <v>0</v>
      </c>
      <c r="AN87" s="25">
        <v>0</v>
      </c>
      <c r="AO87" s="15">
        <v>0</v>
      </c>
    </row>
    <row r="88" spans="1:41" ht="19.5" customHeight="1">
      <c r="A88" s="14" t="s">
        <v>231</v>
      </c>
      <c r="B88" s="14" t="s">
        <v>128</v>
      </c>
      <c r="C88" s="14" t="s">
        <v>113</v>
      </c>
      <c r="D88" s="14" t="s">
        <v>236</v>
      </c>
      <c r="E88" s="25">
        <f t="shared" si="15"/>
        <v>0.9</v>
      </c>
      <c r="F88" s="25">
        <f t="shared" si="16"/>
        <v>0.9</v>
      </c>
      <c r="G88" s="25">
        <f t="shared" si="17"/>
        <v>0.9</v>
      </c>
      <c r="H88" s="25">
        <v>0.9</v>
      </c>
      <c r="I88" s="15">
        <v>0</v>
      </c>
      <c r="J88" s="25">
        <f t="shared" si="18"/>
        <v>0</v>
      </c>
      <c r="K88" s="25">
        <v>0</v>
      </c>
      <c r="L88" s="15">
        <v>0</v>
      </c>
      <c r="M88" s="25">
        <f t="shared" si="19"/>
        <v>0</v>
      </c>
      <c r="N88" s="25">
        <v>0</v>
      </c>
      <c r="O88" s="15">
        <v>0</v>
      </c>
      <c r="P88" s="16">
        <f t="shared" si="20"/>
        <v>0</v>
      </c>
      <c r="Q88" s="25">
        <f t="shared" si="21"/>
        <v>0</v>
      </c>
      <c r="R88" s="25">
        <v>0</v>
      </c>
      <c r="S88" s="15">
        <v>0</v>
      </c>
      <c r="T88" s="25">
        <f t="shared" si="22"/>
        <v>0</v>
      </c>
      <c r="U88" s="25">
        <v>0</v>
      </c>
      <c r="V88" s="25">
        <v>0</v>
      </c>
      <c r="W88" s="25">
        <f t="shared" si="23"/>
        <v>0</v>
      </c>
      <c r="X88" s="25">
        <v>0</v>
      </c>
      <c r="Y88" s="15">
        <v>0</v>
      </c>
      <c r="Z88" s="16">
        <f t="shared" si="24"/>
        <v>0</v>
      </c>
      <c r="AA88" s="25">
        <f t="shared" si="25"/>
        <v>0</v>
      </c>
      <c r="AB88" s="25">
        <v>0</v>
      </c>
      <c r="AC88" s="15">
        <v>0</v>
      </c>
      <c r="AD88" s="25">
        <f t="shared" si="26"/>
        <v>0</v>
      </c>
      <c r="AE88" s="25">
        <v>0</v>
      </c>
      <c r="AF88" s="15">
        <v>0</v>
      </c>
      <c r="AG88" s="25">
        <f t="shared" si="27"/>
        <v>0</v>
      </c>
      <c r="AH88" s="25">
        <v>0</v>
      </c>
      <c r="AI88" s="15">
        <v>0</v>
      </c>
      <c r="AJ88" s="25">
        <f t="shared" si="28"/>
        <v>0</v>
      </c>
      <c r="AK88" s="25">
        <v>0</v>
      </c>
      <c r="AL88" s="15">
        <v>0</v>
      </c>
      <c r="AM88" s="25">
        <f t="shared" si="29"/>
        <v>0</v>
      </c>
      <c r="AN88" s="25">
        <v>0</v>
      </c>
      <c r="AO88" s="15">
        <v>0</v>
      </c>
    </row>
    <row r="89" spans="1:41" ht="19.5" customHeight="1">
      <c r="A89" s="14" t="s">
        <v>231</v>
      </c>
      <c r="B89" s="14" t="s">
        <v>83</v>
      </c>
      <c r="C89" s="14" t="s">
        <v>113</v>
      </c>
      <c r="D89" s="14" t="s">
        <v>237</v>
      </c>
      <c r="E89" s="25">
        <f t="shared" si="15"/>
        <v>4</v>
      </c>
      <c r="F89" s="25">
        <f t="shared" si="16"/>
        <v>4</v>
      </c>
      <c r="G89" s="25">
        <f t="shared" si="17"/>
        <v>4</v>
      </c>
      <c r="H89" s="25">
        <v>4</v>
      </c>
      <c r="I89" s="15">
        <v>0</v>
      </c>
      <c r="J89" s="25">
        <f t="shared" si="18"/>
        <v>0</v>
      </c>
      <c r="K89" s="25">
        <v>0</v>
      </c>
      <c r="L89" s="15">
        <v>0</v>
      </c>
      <c r="M89" s="25">
        <f t="shared" si="19"/>
        <v>0</v>
      </c>
      <c r="N89" s="25">
        <v>0</v>
      </c>
      <c r="O89" s="15">
        <v>0</v>
      </c>
      <c r="P89" s="16">
        <f t="shared" si="20"/>
        <v>0</v>
      </c>
      <c r="Q89" s="25">
        <f t="shared" si="21"/>
        <v>0</v>
      </c>
      <c r="R89" s="25">
        <v>0</v>
      </c>
      <c r="S89" s="15">
        <v>0</v>
      </c>
      <c r="T89" s="25">
        <f t="shared" si="22"/>
        <v>0</v>
      </c>
      <c r="U89" s="25">
        <v>0</v>
      </c>
      <c r="V89" s="25">
        <v>0</v>
      </c>
      <c r="W89" s="25">
        <f t="shared" si="23"/>
        <v>0</v>
      </c>
      <c r="X89" s="25">
        <v>0</v>
      </c>
      <c r="Y89" s="15">
        <v>0</v>
      </c>
      <c r="Z89" s="16">
        <f t="shared" si="24"/>
        <v>0</v>
      </c>
      <c r="AA89" s="25">
        <f t="shared" si="25"/>
        <v>0</v>
      </c>
      <c r="AB89" s="25">
        <v>0</v>
      </c>
      <c r="AC89" s="15">
        <v>0</v>
      </c>
      <c r="AD89" s="25">
        <f t="shared" si="26"/>
        <v>0</v>
      </c>
      <c r="AE89" s="25">
        <v>0</v>
      </c>
      <c r="AF89" s="15">
        <v>0</v>
      </c>
      <c r="AG89" s="25">
        <f t="shared" si="27"/>
        <v>0</v>
      </c>
      <c r="AH89" s="25">
        <v>0</v>
      </c>
      <c r="AI89" s="15">
        <v>0</v>
      </c>
      <c r="AJ89" s="25">
        <f t="shared" si="28"/>
        <v>0</v>
      </c>
      <c r="AK89" s="25">
        <v>0</v>
      </c>
      <c r="AL89" s="15">
        <v>0</v>
      </c>
      <c r="AM89" s="25">
        <f t="shared" si="29"/>
        <v>0</v>
      </c>
      <c r="AN89" s="25">
        <v>0</v>
      </c>
      <c r="AO89" s="15">
        <v>0</v>
      </c>
    </row>
    <row r="90" spans="1:41" ht="19.5" customHeight="1">
      <c r="A90" s="14" t="s">
        <v>231</v>
      </c>
      <c r="B90" s="14" t="s">
        <v>238</v>
      </c>
      <c r="C90" s="14" t="s">
        <v>113</v>
      </c>
      <c r="D90" s="14" t="s">
        <v>239</v>
      </c>
      <c r="E90" s="25">
        <f t="shared" si="15"/>
        <v>8</v>
      </c>
      <c r="F90" s="25">
        <f t="shared" si="16"/>
        <v>8</v>
      </c>
      <c r="G90" s="25">
        <f t="shared" si="17"/>
        <v>8</v>
      </c>
      <c r="H90" s="25">
        <v>8</v>
      </c>
      <c r="I90" s="15">
        <v>0</v>
      </c>
      <c r="J90" s="25">
        <f t="shared" si="18"/>
        <v>0</v>
      </c>
      <c r="K90" s="25">
        <v>0</v>
      </c>
      <c r="L90" s="15">
        <v>0</v>
      </c>
      <c r="M90" s="25">
        <f t="shared" si="19"/>
        <v>0</v>
      </c>
      <c r="N90" s="25">
        <v>0</v>
      </c>
      <c r="O90" s="15">
        <v>0</v>
      </c>
      <c r="P90" s="16">
        <f t="shared" si="20"/>
        <v>0</v>
      </c>
      <c r="Q90" s="25">
        <f t="shared" si="21"/>
        <v>0</v>
      </c>
      <c r="R90" s="25">
        <v>0</v>
      </c>
      <c r="S90" s="15">
        <v>0</v>
      </c>
      <c r="T90" s="25">
        <f t="shared" si="22"/>
        <v>0</v>
      </c>
      <c r="U90" s="25">
        <v>0</v>
      </c>
      <c r="V90" s="25">
        <v>0</v>
      </c>
      <c r="W90" s="25">
        <f t="shared" si="23"/>
        <v>0</v>
      </c>
      <c r="X90" s="25">
        <v>0</v>
      </c>
      <c r="Y90" s="15">
        <v>0</v>
      </c>
      <c r="Z90" s="16">
        <f t="shared" si="24"/>
        <v>0</v>
      </c>
      <c r="AA90" s="25">
        <f t="shared" si="25"/>
        <v>0</v>
      </c>
      <c r="AB90" s="25">
        <v>0</v>
      </c>
      <c r="AC90" s="15">
        <v>0</v>
      </c>
      <c r="AD90" s="25">
        <f t="shared" si="26"/>
        <v>0</v>
      </c>
      <c r="AE90" s="25">
        <v>0</v>
      </c>
      <c r="AF90" s="15">
        <v>0</v>
      </c>
      <c r="AG90" s="25">
        <f t="shared" si="27"/>
        <v>0</v>
      </c>
      <c r="AH90" s="25">
        <v>0</v>
      </c>
      <c r="AI90" s="15">
        <v>0</v>
      </c>
      <c r="AJ90" s="25">
        <f t="shared" si="28"/>
        <v>0</v>
      </c>
      <c r="AK90" s="25">
        <v>0</v>
      </c>
      <c r="AL90" s="15">
        <v>0</v>
      </c>
      <c r="AM90" s="25">
        <f t="shared" si="29"/>
        <v>0</v>
      </c>
      <c r="AN90" s="25">
        <v>0</v>
      </c>
      <c r="AO90" s="15">
        <v>0</v>
      </c>
    </row>
    <row r="91" spans="1:41" ht="19.5" customHeight="1">
      <c r="A91" s="14" t="s">
        <v>231</v>
      </c>
      <c r="B91" s="14" t="s">
        <v>92</v>
      </c>
      <c r="C91" s="14" t="s">
        <v>113</v>
      </c>
      <c r="D91" s="14" t="s">
        <v>240</v>
      </c>
      <c r="E91" s="25">
        <f t="shared" si="15"/>
        <v>2.49</v>
      </c>
      <c r="F91" s="25">
        <f t="shared" si="16"/>
        <v>2.49</v>
      </c>
      <c r="G91" s="25">
        <f t="shared" si="17"/>
        <v>2.49</v>
      </c>
      <c r="H91" s="25">
        <v>2.49</v>
      </c>
      <c r="I91" s="15">
        <v>0</v>
      </c>
      <c r="J91" s="25">
        <f t="shared" si="18"/>
        <v>0</v>
      </c>
      <c r="K91" s="25">
        <v>0</v>
      </c>
      <c r="L91" s="15">
        <v>0</v>
      </c>
      <c r="M91" s="25">
        <f t="shared" si="19"/>
        <v>0</v>
      </c>
      <c r="N91" s="25">
        <v>0</v>
      </c>
      <c r="O91" s="15">
        <v>0</v>
      </c>
      <c r="P91" s="16">
        <f t="shared" si="20"/>
        <v>0</v>
      </c>
      <c r="Q91" s="25">
        <f t="shared" si="21"/>
        <v>0</v>
      </c>
      <c r="R91" s="25">
        <v>0</v>
      </c>
      <c r="S91" s="15">
        <v>0</v>
      </c>
      <c r="T91" s="25">
        <f t="shared" si="22"/>
        <v>0</v>
      </c>
      <c r="U91" s="25">
        <v>0</v>
      </c>
      <c r="V91" s="25">
        <v>0</v>
      </c>
      <c r="W91" s="25">
        <f t="shared" si="23"/>
        <v>0</v>
      </c>
      <c r="X91" s="25">
        <v>0</v>
      </c>
      <c r="Y91" s="15">
        <v>0</v>
      </c>
      <c r="Z91" s="16">
        <f t="shared" si="24"/>
        <v>0</v>
      </c>
      <c r="AA91" s="25">
        <f t="shared" si="25"/>
        <v>0</v>
      </c>
      <c r="AB91" s="25">
        <v>0</v>
      </c>
      <c r="AC91" s="15">
        <v>0</v>
      </c>
      <c r="AD91" s="25">
        <f t="shared" si="26"/>
        <v>0</v>
      </c>
      <c r="AE91" s="25">
        <v>0</v>
      </c>
      <c r="AF91" s="15">
        <v>0</v>
      </c>
      <c r="AG91" s="25">
        <f t="shared" si="27"/>
        <v>0</v>
      </c>
      <c r="AH91" s="25">
        <v>0</v>
      </c>
      <c r="AI91" s="15">
        <v>0</v>
      </c>
      <c r="AJ91" s="25">
        <f t="shared" si="28"/>
        <v>0</v>
      </c>
      <c r="AK91" s="25">
        <v>0</v>
      </c>
      <c r="AL91" s="15">
        <v>0</v>
      </c>
      <c r="AM91" s="25">
        <f t="shared" si="29"/>
        <v>0</v>
      </c>
      <c r="AN91" s="25">
        <v>0</v>
      </c>
      <c r="AO91" s="15">
        <v>0</v>
      </c>
    </row>
    <row r="92" spans="1:41" ht="19.5" customHeight="1">
      <c r="A92" s="14" t="s">
        <v>36</v>
      </c>
      <c r="B92" s="14" t="s">
        <v>36</v>
      </c>
      <c r="C92" s="14" t="s">
        <v>36</v>
      </c>
      <c r="D92" s="14" t="s">
        <v>241</v>
      </c>
      <c r="E92" s="25">
        <f t="shared" si="15"/>
        <v>24</v>
      </c>
      <c r="F92" s="25">
        <f t="shared" si="16"/>
        <v>0</v>
      </c>
      <c r="G92" s="25">
        <f t="shared" si="17"/>
        <v>0</v>
      </c>
      <c r="H92" s="25">
        <v>0</v>
      </c>
      <c r="I92" s="15">
        <v>0</v>
      </c>
      <c r="J92" s="25">
        <f t="shared" si="18"/>
        <v>0</v>
      </c>
      <c r="K92" s="25">
        <v>0</v>
      </c>
      <c r="L92" s="15">
        <v>0</v>
      </c>
      <c r="M92" s="25">
        <f t="shared" si="19"/>
        <v>0</v>
      </c>
      <c r="N92" s="25">
        <v>0</v>
      </c>
      <c r="O92" s="15">
        <v>0</v>
      </c>
      <c r="P92" s="16">
        <f t="shared" si="20"/>
        <v>0</v>
      </c>
      <c r="Q92" s="25">
        <f t="shared" si="21"/>
        <v>0</v>
      </c>
      <c r="R92" s="25">
        <v>0</v>
      </c>
      <c r="S92" s="15">
        <v>0</v>
      </c>
      <c r="T92" s="25">
        <f t="shared" si="22"/>
        <v>0</v>
      </c>
      <c r="U92" s="25">
        <v>0</v>
      </c>
      <c r="V92" s="25">
        <v>0</v>
      </c>
      <c r="W92" s="25">
        <f t="shared" si="23"/>
        <v>0</v>
      </c>
      <c r="X92" s="25">
        <v>0</v>
      </c>
      <c r="Y92" s="15">
        <v>0</v>
      </c>
      <c r="Z92" s="16">
        <f t="shared" si="24"/>
        <v>24</v>
      </c>
      <c r="AA92" s="25">
        <f t="shared" si="25"/>
        <v>24</v>
      </c>
      <c r="AB92" s="25">
        <v>0</v>
      </c>
      <c r="AC92" s="15">
        <v>24</v>
      </c>
      <c r="AD92" s="25">
        <f t="shared" si="26"/>
        <v>0</v>
      </c>
      <c r="AE92" s="25">
        <v>0</v>
      </c>
      <c r="AF92" s="15">
        <v>0</v>
      </c>
      <c r="AG92" s="25">
        <f t="shared" si="27"/>
        <v>0</v>
      </c>
      <c r="AH92" s="25">
        <v>0</v>
      </c>
      <c r="AI92" s="15">
        <v>0</v>
      </c>
      <c r="AJ92" s="25">
        <f t="shared" si="28"/>
        <v>0</v>
      </c>
      <c r="AK92" s="25">
        <v>0</v>
      </c>
      <c r="AL92" s="15">
        <v>0</v>
      </c>
      <c r="AM92" s="25">
        <f t="shared" si="29"/>
        <v>0</v>
      </c>
      <c r="AN92" s="25">
        <v>0</v>
      </c>
      <c r="AO92" s="15">
        <v>0</v>
      </c>
    </row>
    <row r="93" spans="1:41" ht="19.5" customHeight="1">
      <c r="A93" s="14" t="s">
        <v>242</v>
      </c>
      <c r="B93" s="14" t="s">
        <v>128</v>
      </c>
      <c r="C93" s="14" t="s">
        <v>113</v>
      </c>
      <c r="D93" s="14" t="s">
        <v>243</v>
      </c>
      <c r="E93" s="25">
        <f t="shared" si="15"/>
        <v>24</v>
      </c>
      <c r="F93" s="25">
        <f t="shared" si="16"/>
        <v>0</v>
      </c>
      <c r="G93" s="25">
        <f t="shared" si="17"/>
        <v>0</v>
      </c>
      <c r="H93" s="25">
        <v>0</v>
      </c>
      <c r="I93" s="15">
        <v>0</v>
      </c>
      <c r="J93" s="25">
        <f t="shared" si="18"/>
        <v>0</v>
      </c>
      <c r="K93" s="25">
        <v>0</v>
      </c>
      <c r="L93" s="15">
        <v>0</v>
      </c>
      <c r="M93" s="25">
        <f t="shared" si="19"/>
        <v>0</v>
      </c>
      <c r="N93" s="25">
        <v>0</v>
      </c>
      <c r="O93" s="15">
        <v>0</v>
      </c>
      <c r="P93" s="16">
        <f t="shared" si="20"/>
        <v>0</v>
      </c>
      <c r="Q93" s="25">
        <f t="shared" si="21"/>
        <v>0</v>
      </c>
      <c r="R93" s="25">
        <v>0</v>
      </c>
      <c r="S93" s="15">
        <v>0</v>
      </c>
      <c r="T93" s="25">
        <f t="shared" si="22"/>
        <v>0</v>
      </c>
      <c r="U93" s="25">
        <v>0</v>
      </c>
      <c r="V93" s="25">
        <v>0</v>
      </c>
      <c r="W93" s="25">
        <f t="shared" si="23"/>
        <v>0</v>
      </c>
      <c r="X93" s="25">
        <v>0</v>
      </c>
      <c r="Y93" s="15">
        <v>0</v>
      </c>
      <c r="Z93" s="16">
        <f t="shared" si="24"/>
        <v>24</v>
      </c>
      <c r="AA93" s="25">
        <f t="shared" si="25"/>
        <v>24</v>
      </c>
      <c r="AB93" s="25">
        <v>0</v>
      </c>
      <c r="AC93" s="15">
        <v>24</v>
      </c>
      <c r="AD93" s="25">
        <f t="shared" si="26"/>
        <v>0</v>
      </c>
      <c r="AE93" s="25">
        <v>0</v>
      </c>
      <c r="AF93" s="15">
        <v>0</v>
      </c>
      <c r="AG93" s="25">
        <f t="shared" si="27"/>
        <v>0</v>
      </c>
      <c r="AH93" s="25">
        <v>0</v>
      </c>
      <c r="AI93" s="15">
        <v>0</v>
      </c>
      <c r="AJ93" s="25">
        <f t="shared" si="28"/>
        <v>0</v>
      </c>
      <c r="AK93" s="25">
        <v>0</v>
      </c>
      <c r="AL93" s="15">
        <v>0</v>
      </c>
      <c r="AM93" s="25">
        <f t="shared" si="29"/>
        <v>0</v>
      </c>
      <c r="AN93" s="25">
        <v>0</v>
      </c>
      <c r="AO93" s="15">
        <v>0</v>
      </c>
    </row>
    <row r="94" spans="1:41" ht="19.5" customHeight="1">
      <c r="A94" s="14" t="s">
        <v>36</v>
      </c>
      <c r="B94" s="14" t="s">
        <v>36</v>
      </c>
      <c r="C94" s="14" t="s">
        <v>36</v>
      </c>
      <c r="D94" s="14" t="s">
        <v>244</v>
      </c>
      <c r="E94" s="25">
        <f t="shared" si="15"/>
        <v>0.03</v>
      </c>
      <c r="F94" s="25">
        <f t="shared" si="16"/>
        <v>0.03</v>
      </c>
      <c r="G94" s="25">
        <f t="shared" si="17"/>
        <v>0.03</v>
      </c>
      <c r="H94" s="25">
        <v>0.03</v>
      </c>
      <c r="I94" s="15">
        <v>0</v>
      </c>
      <c r="J94" s="25">
        <f t="shared" si="18"/>
        <v>0</v>
      </c>
      <c r="K94" s="25">
        <v>0</v>
      </c>
      <c r="L94" s="15">
        <v>0</v>
      </c>
      <c r="M94" s="25">
        <f t="shared" si="19"/>
        <v>0</v>
      </c>
      <c r="N94" s="25">
        <v>0</v>
      </c>
      <c r="O94" s="15">
        <v>0</v>
      </c>
      <c r="P94" s="16">
        <f t="shared" si="20"/>
        <v>0</v>
      </c>
      <c r="Q94" s="25">
        <f t="shared" si="21"/>
        <v>0</v>
      </c>
      <c r="R94" s="25">
        <v>0</v>
      </c>
      <c r="S94" s="15">
        <v>0</v>
      </c>
      <c r="T94" s="25">
        <f t="shared" si="22"/>
        <v>0</v>
      </c>
      <c r="U94" s="25">
        <v>0</v>
      </c>
      <c r="V94" s="25">
        <v>0</v>
      </c>
      <c r="W94" s="25">
        <f t="shared" si="23"/>
        <v>0</v>
      </c>
      <c r="X94" s="25">
        <v>0</v>
      </c>
      <c r="Y94" s="15">
        <v>0</v>
      </c>
      <c r="Z94" s="16">
        <f t="shared" si="24"/>
        <v>0</v>
      </c>
      <c r="AA94" s="25">
        <f t="shared" si="25"/>
        <v>0</v>
      </c>
      <c r="AB94" s="25">
        <v>0</v>
      </c>
      <c r="AC94" s="15">
        <v>0</v>
      </c>
      <c r="AD94" s="25">
        <f t="shared" si="26"/>
        <v>0</v>
      </c>
      <c r="AE94" s="25">
        <v>0</v>
      </c>
      <c r="AF94" s="15">
        <v>0</v>
      </c>
      <c r="AG94" s="25">
        <f t="shared" si="27"/>
        <v>0</v>
      </c>
      <c r="AH94" s="25">
        <v>0</v>
      </c>
      <c r="AI94" s="15">
        <v>0</v>
      </c>
      <c r="AJ94" s="25">
        <f t="shared" si="28"/>
        <v>0</v>
      </c>
      <c r="AK94" s="25">
        <v>0</v>
      </c>
      <c r="AL94" s="15">
        <v>0</v>
      </c>
      <c r="AM94" s="25">
        <f t="shared" si="29"/>
        <v>0</v>
      </c>
      <c r="AN94" s="25">
        <v>0</v>
      </c>
      <c r="AO94" s="15">
        <v>0</v>
      </c>
    </row>
    <row r="95" spans="1:41" ht="19.5" customHeight="1">
      <c r="A95" s="14" t="s">
        <v>245</v>
      </c>
      <c r="B95" s="14" t="s">
        <v>89</v>
      </c>
      <c r="C95" s="14" t="s">
        <v>113</v>
      </c>
      <c r="D95" s="14" t="s">
        <v>246</v>
      </c>
      <c r="E95" s="25">
        <f t="shared" si="15"/>
        <v>0.03</v>
      </c>
      <c r="F95" s="25">
        <f t="shared" si="16"/>
        <v>0.03</v>
      </c>
      <c r="G95" s="25">
        <f t="shared" si="17"/>
        <v>0.03</v>
      </c>
      <c r="H95" s="25">
        <v>0.03</v>
      </c>
      <c r="I95" s="15">
        <v>0</v>
      </c>
      <c r="J95" s="25">
        <f t="shared" si="18"/>
        <v>0</v>
      </c>
      <c r="K95" s="25">
        <v>0</v>
      </c>
      <c r="L95" s="15">
        <v>0</v>
      </c>
      <c r="M95" s="25">
        <f t="shared" si="19"/>
        <v>0</v>
      </c>
      <c r="N95" s="25">
        <v>0</v>
      </c>
      <c r="O95" s="15">
        <v>0</v>
      </c>
      <c r="P95" s="16">
        <f t="shared" si="20"/>
        <v>0</v>
      </c>
      <c r="Q95" s="25">
        <f t="shared" si="21"/>
        <v>0</v>
      </c>
      <c r="R95" s="25">
        <v>0</v>
      </c>
      <c r="S95" s="15">
        <v>0</v>
      </c>
      <c r="T95" s="25">
        <f t="shared" si="22"/>
        <v>0</v>
      </c>
      <c r="U95" s="25">
        <v>0</v>
      </c>
      <c r="V95" s="25">
        <v>0</v>
      </c>
      <c r="W95" s="25">
        <f t="shared" si="23"/>
        <v>0</v>
      </c>
      <c r="X95" s="25">
        <v>0</v>
      </c>
      <c r="Y95" s="15">
        <v>0</v>
      </c>
      <c r="Z95" s="16">
        <f t="shared" si="24"/>
        <v>0</v>
      </c>
      <c r="AA95" s="25">
        <f t="shared" si="25"/>
        <v>0</v>
      </c>
      <c r="AB95" s="25">
        <v>0</v>
      </c>
      <c r="AC95" s="15">
        <v>0</v>
      </c>
      <c r="AD95" s="25">
        <f t="shared" si="26"/>
        <v>0</v>
      </c>
      <c r="AE95" s="25">
        <v>0</v>
      </c>
      <c r="AF95" s="15">
        <v>0</v>
      </c>
      <c r="AG95" s="25">
        <f t="shared" si="27"/>
        <v>0</v>
      </c>
      <c r="AH95" s="25">
        <v>0</v>
      </c>
      <c r="AI95" s="15">
        <v>0</v>
      </c>
      <c r="AJ95" s="25">
        <f t="shared" si="28"/>
        <v>0</v>
      </c>
      <c r="AK95" s="25">
        <v>0</v>
      </c>
      <c r="AL95" s="15">
        <v>0</v>
      </c>
      <c r="AM95" s="25">
        <f t="shared" si="29"/>
        <v>0</v>
      </c>
      <c r="AN95" s="25">
        <v>0</v>
      </c>
      <c r="AO95" s="15">
        <v>0</v>
      </c>
    </row>
    <row r="96" spans="1:41" ht="19.5" customHeight="1">
      <c r="A96" s="14" t="s">
        <v>36</v>
      </c>
      <c r="B96" s="14" t="s">
        <v>36</v>
      </c>
      <c r="C96" s="14" t="s">
        <v>36</v>
      </c>
      <c r="D96" s="14" t="s">
        <v>114</v>
      </c>
      <c r="E96" s="25">
        <f t="shared" si="15"/>
        <v>1408.33</v>
      </c>
      <c r="F96" s="25">
        <f t="shared" si="16"/>
        <v>1389.59</v>
      </c>
      <c r="G96" s="25">
        <f t="shared" si="17"/>
        <v>1389.59</v>
      </c>
      <c r="H96" s="25">
        <v>442.55</v>
      </c>
      <c r="I96" s="15">
        <v>947.04</v>
      </c>
      <c r="J96" s="25">
        <f t="shared" si="18"/>
        <v>0</v>
      </c>
      <c r="K96" s="25">
        <v>0</v>
      </c>
      <c r="L96" s="15">
        <v>0</v>
      </c>
      <c r="M96" s="25">
        <f t="shared" si="19"/>
        <v>0</v>
      </c>
      <c r="N96" s="25">
        <v>0</v>
      </c>
      <c r="O96" s="15">
        <v>0</v>
      </c>
      <c r="P96" s="16">
        <f t="shared" si="20"/>
        <v>0</v>
      </c>
      <c r="Q96" s="25">
        <f t="shared" si="21"/>
        <v>0</v>
      </c>
      <c r="R96" s="25">
        <v>0</v>
      </c>
      <c r="S96" s="15">
        <v>0</v>
      </c>
      <c r="T96" s="25">
        <f t="shared" si="22"/>
        <v>0</v>
      </c>
      <c r="U96" s="25">
        <v>0</v>
      </c>
      <c r="V96" s="25">
        <v>0</v>
      </c>
      <c r="W96" s="25">
        <f t="shared" si="23"/>
        <v>0</v>
      </c>
      <c r="X96" s="25">
        <v>0</v>
      </c>
      <c r="Y96" s="15">
        <v>0</v>
      </c>
      <c r="Z96" s="16">
        <f t="shared" si="24"/>
        <v>18.74</v>
      </c>
      <c r="AA96" s="25">
        <f t="shared" si="25"/>
        <v>18.74</v>
      </c>
      <c r="AB96" s="25">
        <v>0</v>
      </c>
      <c r="AC96" s="15">
        <v>18.74</v>
      </c>
      <c r="AD96" s="25">
        <f t="shared" si="26"/>
        <v>0</v>
      </c>
      <c r="AE96" s="25">
        <v>0</v>
      </c>
      <c r="AF96" s="15">
        <v>0</v>
      </c>
      <c r="AG96" s="25">
        <f t="shared" si="27"/>
        <v>0</v>
      </c>
      <c r="AH96" s="25">
        <v>0</v>
      </c>
      <c r="AI96" s="15">
        <v>0</v>
      </c>
      <c r="AJ96" s="25">
        <f t="shared" si="28"/>
        <v>0</v>
      </c>
      <c r="AK96" s="25">
        <v>0</v>
      </c>
      <c r="AL96" s="15">
        <v>0</v>
      </c>
      <c r="AM96" s="25">
        <f t="shared" si="29"/>
        <v>0</v>
      </c>
      <c r="AN96" s="25">
        <v>0</v>
      </c>
      <c r="AO96" s="15">
        <v>0</v>
      </c>
    </row>
    <row r="97" spans="1:41" ht="19.5" customHeight="1">
      <c r="A97" s="14" t="s">
        <v>36</v>
      </c>
      <c r="B97" s="14" t="s">
        <v>36</v>
      </c>
      <c r="C97" s="14" t="s">
        <v>36</v>
      </c>
      <c r="D97" s="14" t="s">
        <v>115</v>
      </c>
      <c r="E97" s="25">
        <f t="shared" si="15"/>
        <v>1408.33</v>
      </c>
      <c r="F97" s="25">
        <f t="shared" si="16"/>
        <v>1389.59</v>
      </c>
      <c r="G97" s="25">
        <f t="shared" si="17"/>
        <v>1389.59</v>
      </c>
      <c r="H97" s="25">
        <v>442.55</v>
      </c>
      <c r="I97" s="15">
        <v>947.04</v>
      </c>
      <c r="J97" s="25">
        <f t="shared" si="18"/>
        <v>0</v>
      </c>
      <c r="K97" s="25">
        <v>0</v>
      </c>
      <c r="L97" s="15">
        <v>0</v>
      </c>
      <c r="M97" s="25">
        <f t="shared" si="19"/>
        <v>0</v>
      </c>
      <c r="N97" s="25">
        <v>0</v>
      </c>
      <c r="O97" s="15">
        <v>0</v>
      </c>
      <c r="P97" s="16">
        <f t="shared" si="20"/>
        <v>0</v>
      </c>
      <c r="Q97" s="25">
        <f t="shared" si="21"/>
        <v>0</v>
      </c>
      <c r="R97" s="25">
        <v>0</v>
      </c>
      <c r="S97" s="15">
        <v>0</v>
      </c>
      <c r="T97" s="25">
        <f t="shared" si="22"/>
        <v>0</v>
      </c>
      <c r="U97" s="25">
        <v>0</v>
      </c>
      <c r="V97" s="25">
        <v>0</v>
      </c>
      <c r="W97" s="25">
        <f t="shared" si="23"/>
        <v>0</v>
      </c>
      <c r="X97" s="25">
        <v>0</v>
      </c>
      <c r="Y97" s="15">
        <v>0</v>
      </c>
      <c r="Z97" s="16">
        <f t="shared" si="24"/>
        <v>18.74</v>
      </c>
      <c r="AA97" s="25">
        <f t="shared" si="25"/>
        <v>18.74</v>
      </c>
      <c r="AB97" s="25">
        <v>0</v>
      </c>
      <c r="AC97" s="15">
        <v>18.74</v>
      </c>
      <c r="AD97" s="25">
        <f t="shared" si="26"/>
        <v>0</v>
      </c>
      <c r="AE97" s="25">
        <v>0</v>
      </c>
      <c r="AF97" s="15">
        <v>0</v>
      </c>
      <c r="AG97" s="25">
        <f t="shared" si="27"/>
        <v>0</v>
      </c>
      <c r="AH97" s="25">
        <v>0</v>
      </c>
      <c r="AI97" s="15">
        <v>0</v>
      </c>
      <c r="AJ97" s="25">
        <f t="shared" si="28"/>
        <v>0</v>
      </c>
      <c r="AK97" s="25">
        <v>0</v>
      </c>
      <c r="AL97" s="15">
        <v>0</v>
      </c>
      <c r="AM97" s="25">
        <f t="shared" si="29"/>
        <v>0</v>
      </c>
      <c r="AN97" s="25">
        <v>0</v>
      </c>
      <c r="AO97" s="15">
        <v>0</v>
      </c>
    </row>
    <row r="98" spans="1:41" ht="19.5" customHeight="1">
      <c r="A98" s="14" t="s">
        <v>36</v>
      </c>
      <c r="B98" s="14" t="s">
        <v>36</v>
      </c>
      <c r="C98" s="14" t="s">
        <v>36</v>
      </c>
      <c r="D98" s="14" t="s">
        <v>224</v>
      </c>
      <c r="E98" s="25">
        <f t="shared" si="15"/>
        <v>323.76</v>
      </c>
      <c r="F98" s="25">
        <f t="shared" si="16"/>
        <v>323.76</v>
      </c>
      <c r="G98" s="25">
        <f t="shared" si="17"/>
        <v>323.76</v>
      </c>
      <c r="H98" s="25">
        <v>323.76</v>
      </c>
      <c r="I98" s="15">
        <v>0</v>
      </c>
      <c r="J98" s="25">
        <f t="shared" si="18"/>
        <v>0</v>
      </c>
      <c r="K98" s="25">
        <v>0</v>
      </c>
      <c r="L98" s="15">
        <v>0</v>
      </c>
      <c r="M98" s="25">
        <f t="shared" si="19"/>
        <v>0</v>
      </c>
      <c r="N98" s="25">
        <v>0</v>
      </c>
      <c r="O98" s="15">
        <v>0</v>
      </c>
      <c r="P98" s="16">
        <f t="shared" si="20"/>
        <v>0</v>
      </c>
      <c r="Q98" s="25">
        <f t="shared" si="21"/>
        <v>0</v>
      </c>
      <c r="R98" s="25">
        <v>0</v>
      </c>
      <c r="S98" s="15">
        <v>0</v>
      </c>
      <c r="T98" s="25">
        <f t="shared" si="22"/>
        <v>0</v>
      </c>
      <c r="U98" s="25">
        <v>0</v>
      </c>
      <c r="V98" s="25">
        <v>0</v>
      </c>
      <c r="W98" s="25">
        <f t="shared" si="23"/>
        <v>0</v>
      </c>
      <c r="X98" s="25">
        <v>0</v>
      </c>
      <c r="Y98" s="15">
        <v>0</v>
      </c>
      <c r="Z98" s="16">
        <f t="shared" si="24"/>
        <v>0</v>
      </c>
      <c r="AA98" s="25">
        <f t="shared" si="25"/>
        <v>0</v>
      </c>
      <c r="AB98" s="25">
        <v>0</v>
      </c>
      <c r="AC98" s="15">
        <v>0</v>
      </c>
      <c r="AD98" s="25">
        <f t="shared" si="26"/>
        <v>0</v>
      </c>
      <c r="AE98" s="25">
        <v>0</v>
      </c>
      <c r="AF98" s="15">
        <v>0</v>
      </c>
      <c r="AG98" s="25">
        <f t="shared" si="27"/>
        <v>0</v>
      </c>
      <c r="AH98" s="25">
        <v>0</v>
      </c>
      <c r="AI98" s="15">
        <v>0</v>
      </c>
      <c r="AJ98" s="25">
        <f t="shared" si="28"/>
        <v>0</v>
      </c>
      <c r="AK98" s="25">
        <v>0</v>
      </c>
      <c r="AL98" s="15">
        <v>0</v>
      </c>
      <c r="AM98" s="25">
        <f t="shared" si="29"/>
        <v>0</v>
      </c>
      <c r="AN98" s="25">
        <v>0</v>
      </c>
      <c r="AO98" s="15">
        <v>0</v>
      </c>
    </row>
    <row r="99" spans="1:41" ht="19.5" customHeight="1">
      <c r="A99" s="14" t="s">
        <v>225</v>
      </c>
      <c r="B99" s="14" t="s">
        <v>89</v>
      </c>
      <c r="C99" s="14" t="s">
        <v>116</v>
      </c>
      <c r="D99" s="14" t="s">
        <v>226</v>
      </c>
      <c r="E99" s="25">
        <f t="shared" si="15"/>
        <v>228.11</v>
      </c>
      <c r="F99" s="25">
        <f t="shared" si="16"/>
        <v>228.11</v>
      </c>
      <c r="G99" s="25">
        <f t="shared" si="17"/>
        <v>228.11</v>
      </c>
      <c r="H99" s="25">
        <v>228.11</v>
      </c>
      <c r="I99" s="15">
        <v>0</v>
      </c>
      <c r="J99" s="25">
        <f t="shared" si="18"/>
        <v>0</v>
      </c>
      <c r="K99" s="25">
        <v>0</v>
      </c>
      <c r="L99" s="15">
        <v>0</v>
      </c>
      <c r="M99" s="25">
        <f t="shared" si="19"/>
        <v>0</v>
      </c>
      <c r="N99" s="25">
        <v>0</v>
      </c>
      <c r="O99" s="15">
        <v>0</v>
      </c>
      <c r="P99" s="16">
        <f t="shared" si="20"/>
        <v>0</v>
      </c>
      <c r="Q99" s="25">
        <f t="shared" si="21"/>
        <v>0</v>
      </c>
      <c r="R99" s="25">
        <v>0</v>
      </c>
      <c r="S99" s="15">
        <v>0</v>
      </c>
      <c r="T99" s="25">
        <f t="shared" si="22"/>
        <v>0</v>
      </c>
      <c r="U99" s="25">
        <v>0</v>
      </c>
      <c r="V99" s="25">
        <v>0</v>
      </c>
      <c r="W99" s="25">
        <f t="shared" si="23"/>
        <v>0</v>
      </c>
      <c r="X99" s="25">
        <v>0</v>
      </c>
      <c r="Y99" s="15">
        <v>0</v>
      </c>
      <c r="Z99" s="16">
        <f t="shared" si="24"/>
        <v>0</v>
      </c>
      <c r="AA99" s="25">
        <f t="shared" si="25"/>
        <v>0</v>
      </c>
      <c r="AB99" s="25">
        <v>0</v>
      </c>
      <c r="AC99" s="15">
        <v>0</v>
      </c>
      <c r="AD99" s="25">
        <f t="shared" si="26"/>
        <v>0</v>
      </c>
      <c r="AE99" s="25">
        <v>0</v>
      </c>
      <c r="AF99" s="15">
        <v>0</v>
      </c>
      <c r="AG99" s="25">
        <f t="shared" si="27"/>
        <v>0</v>
      </c>
      <c r="AH99" s="25">
        <v>0</v>
      </c>
      <c r="AI99" s="15">
        <v>0</v>
      </c>
      <c r="AJ99" s="25">
        <f t="shared" si="28"/>
        <v>0</v>
      </c>
      <c r="AK99" s="25">
        <v>0</v>
      </c>
      <c r="AL99" s="15">
        <v>0</v>
      </c>
      <c r="AM99" s="25">
        <f t="shared" si="29"/>
        <v>0</v>
      </c>
      <c r="AN99" s="25">
        <v>0</v>
      </c>
      <c r="AO99" s="15">
        <v>0</v>
      </c>
    </row>
    <row r="100" spans="1:41" ht="19.5" customHeight="1">
      <c r="A100" s="14" t="s">
        <v>225</v>
      </c>
      <c r="B100" s="14" t="s">
        <v>100</v>
      </c>
      <c r="C100" s="14" t="s">
        <v>116</v>
      </c>
      <c r="D100" s="14" t="s">
        <v>227</v>
      </c>
      <c r="E100" s="25">
        <f t="shared" si="15"/>
        <v>60.97</v>
      </c>
      <c r="F100" s="25">
        <f t="shared" si="16"/>
        <v>60.97</v>
      </c>
      <c r="G100" s="25">
        <f t="shared" si="17"/>
        <v>60.97</v>
      </c>
      <c r="H100" s="25">
        <v>60.97</v>
      </c>
      <c r="I100" s="15">
        <v>0</v>
      </c>
      <c r="J100" s="25">
        <f t="shared" si="18"/>
        <v>0</v>
      </c>
      <c r="K100" s="25">
        <v>0</v>
      </c>
      <c r="L100" s="15">
        <v>0</v>
      </c>
      <c r="M100" s="25">
        <f t="shared" si="19"/>
        <v>0</v>
      </c>
      <c r="N100" s="25">
        <v>0</v>
      </c>
      <c r="O100" s="15">
        <v>0</v>
      </c>
      <c r="P100" s="16">
        <f t="shared" si="20"/>
        <v>0</v>
      </c>
      <c r="Q100" s="25">
        <f t="shared" si="21"/>
        <v>0</v>
      </c>
      <c r="R100" s="25">
        <v>0</v>
      </c>
      <c r="S100" s="15">
        <v>0</v>
      </c>
      <c r="T100" s="25">
        <f t="shared" si="22"/>
        <v>0</v>
      </c>
      <c r="U100" s="25">
        <v>0</v>
      </c>
      <c r="V100" s="25">
        <v>0</v>
      </c>
      <c r="W100" s="25">
        <f t="shared" si="23"/>
        <v>0</v>
      </c>
      <c r="X100" s="25">
        <v>0</v>
      </c>
      <c r="Y100" s="15">
        <v>0</v>
      </c>
      <c r="Z100" s="16">
        <f t="shared" si="24"/>
        <v>0</v>
      </c>
      <c r="AA100" s="25">
        <f t="shared" si="25"/>
        <v>0</v>
      </c>
      <c r="AB100" s="25">
        <v>0</v>
      </c>
      <c r="AC100" s="15">
        <v>0</v>
      </c>
      <c r="AD100" s="25">
        <f t="shared" si="26"/>
        <v>0</v>
      </c>
      <c r="AE100" s="25">
        <v>0</v>
      </c>
      <c r="AF100" s="15">
        <v>0</v>
      </c>
      <c r="AG100" s="25">
        <f t="shared" si="27"/>
        <v>0</v>
      </c>
      <c r="AH100" s="25">
        <v>0</v>
      </c>
      <c r="AI100" s="15">
        <v>0</v>
      </c>
      <c r="AJ100" s="25">
        <f t="shared" si="28"/>
        <v>0</v>
      </c>
      <c r="AK100" s="25">
        <v>0</v>
      </c>
      <c r="AL100" s="15">
        <v>0</v>
      </c>
      <c r="AM100" s="25">
        <f t="shared" si="29"/>
        <v>0</v>
      </c>
      <c r="AN100" s="25">
        <v>0</v>
      </c>
      <c r="AO100" s="15">
        <v>0</v>
      </c>
    </row>
    <row r="101" spans="1:41" ht="19.5" customHeight="1">
      <c r="A101" s="14" t="s">
        <v>225</v>
      </c>
      <c r="B101" s="14" t="s">
        <v>84</v>
      </c>
      <c r="C101" s="14" t="s">
        <v>116</v>
      </c>
      <c r="D101" s="14" t="s">
        <v>228</v>
      </c>
      <c r="E101" s="25">
        <f t="shared" si="15"/>
        <v>31.91</v>
      </c>
      <c r="F101" s="25">
        <f t="shared" si="16"/>
        <v>31.91</v>
      </c>
      <c r="G101" s="25">
        <f t="shared" si="17"/>
        <v>31.91</v>
      </c>
      <c r="H101" s="25">
        <v>31.91</v>
      </c>
      <c r="I101" s="15">
        <v>0</v>
      </c>
      <c r="J101" s="25">
        <f t="shared" si="18"/>
        <v>0</v>
      </c>
      <c r="K101" s="25">
        <v>0</v>
      </c>
      <c r="L101" s="15">
        <v>0</v>
      </c>
      <c r="M101" s="25">
        <f t="shared" si="19"/>
        <v>0</v>
      </c>
      <c r="N101" s="25">
        <v>0</v>
      </c>
      <c r="O101" s="15">
        <v>0</v>
      </c>
      <c r="P101" s="16">
        <f t="shared" si="20"/>
        <v>0</v>
      </c>
      <c r="Q101" s="25">
        <f t="shared" si="21"/>
        <v>0</v>
      </c>
      <c r="R101" s="25">
        <v>0</v>
      </c>
      <c r="S101" s="15">
        <v>0</v>
      </c>
      <c r="T101" s="25">
        <f t="shared" si="22"/>
        <v>0</v>
      </c>
      <c r="U101" s="25">
        <v>0</v>
      </c>
      <c r="V101" s="25">
        <v>0</v>
      </c>
      <c r="W101" s="25">
        <f t="shared" si="23"/>
        <v>0</v>
      </c>
      <c r="X101" s="25">
        <v>0</v>
      </c>
      <c r="Y101" s="15">
        <v>0</v>
      </c>
      <c r="Z101" s="16">
        <f t="shared" si="24"/>
        <v>0</v>
      </c>
      <c r="AA101" s="25">
        <f t="shared" si="25"/>
        <v>0</v>
      </c>
      <c r="AB101" s="25">
        <v>0</v>
      </c>
      <c r="AC101" s="15">
        <v>0</v>
      </c>
      <c r="AD101" s="25">
        <f t="shared" si="26"/>
        <v>0</v>
      </c>
      <c r="AE101" s="25">
        <v>0</v>
      </c>
      <c r="AF101" s="15">
        <v>0</v>
      </c>
      <c r="AG101" s="25">
        <f t="shared" si="27"/>
        <v>0</v>
      </c>
      <c r="AH101" s="25">
        <v>0</v>
      </c>
      <c r="AI101" s="15">
        <v>0</v>
      </c>
      <c r="AJ101" s="25">
        <f t="shared" si="28"/>
        <v>0</v>
      </c>
      <c r="AK101" s="25">
        <v>0</v>
      </c>
      <c r="AL101" s="15">
        <v>0</v>
      </c>
      <c r="AM101" s="25">
        <f t="shared" si="29"/>
        <v>0</v>
      </c>
      <c r="AN101" s="25">
        <v>0</v>
      </c>
      <c r="AO101" s="15">
        <v>0</v>
      </c>
    </row>
    <row r="102" spans="1:41" ht="19.5" customHeight="1">
      <c r="A102" s="14" t="s">
        <v>225</v>
      </c>
      <c r="B102" s="14" t="s">
        <v>92</v>
      </c>
      <c r="C102" s="14" t="s">
        <v>116</v>
      </c>
      <c r="D102" s="14" t="s">
        <v>229</v>
      </c>
      <c r="E102" s="25">
        <f t="shared" si="15"/>
        <v>2.77</v>
      </c>
      <c r="F102" s="25">
        <f t="shared" si="16"/>
        <v>2.77</v>
      </c>
      <c r="G102" s="25">
        <f t="shared" si="17"/>
        <v>2.77</v>
      </c>
      <c r="H102" s="25">
        <v>2.77</v>
      </c>
      <c r="I102" s="15">
        <v>0</v>
      </c>
      <c r="J102" s="25">
        <f t="shared" si="18"/>
        <v>0</v>
      </c>
      <c r="K102" s="25">
        <v>0</v>
      </c>
      <c r="L102" s="15">
        <v>0</v>
      </c>
      <c r="M102" s="25">
        <f t="shared" si="19"/>
        <v>0</v>
      </c>
      <c r="N102" s="25">
        <v>0</v>
      </c>
      <c r="O102" s="15">
        <v>0</v>
      </c>
      <c r="P102" s="16">
        <f t="shared" si="20"/>
        <v>0</v>
      </c>
      <c r="Q102" s="25">
        <f t="shared" si="21"/>
        <v>0</v>
      </c>
      <c r="R102" s="25">
        <v>0</v>
      </c>
      <c r="S102" s="15">
        <v>0</v>
      </c>
      <c r="T102" s="25">
        <f t="shared" si="22"/>
        <v>0</v>
      </c>
      <c r="U102" s="25">
        <v>0</v>
      </c>
      <c r="V102" s="25">
        <v>0</v>
      </c>
      <c r="W102" s="25">
        <f t="shared" si="23"/>
        <v>0</v>
      </c>
      <c r="X102" s="25">
        <v>0</v>
      </c>
      <c r="Y102" s="15">
        <v>0</v>
      </c>
      <c r="Z102" s="16">
        <f t="shared" si="24"/>
        <v>0</v>
      </c>
      <c r="AA102" s="25">
        <f t="shared" si="25"/>
        <v>0</v>
      </c>
      <c r="AB102" s="25">
        <v>0</v>
      </c>
      <c r="AC102" s="15">
        <v>0</v>
      </c>
      <c r="AD102" s="25">
        <f t="shared" si="26"/>
        <v>0</v>
      </c>
      <c r="AE102" s="25">
        <v>0</v>
      </c>
      <c r="AF102" s="15">
        <v>0</v>
      </c>
      <c r="AG102" s="25">
        <f t="shared" si="27"/>
        <v>0</v>
      </c>
      <c r="AH102" s="25">
        <v>0</v>
      </c>
      <c r="AI102" s="15">
        <v>0</v>
      </c>
      <c r="AJ102" s="25">
        <f t="shared" si="28"/>
        <v>0</v>
      </c>
      <c r="AK102" s="25">
        <v>0</v>
      </c>
      <c r="AL102" s="15">
        <v>0</v>
      </c>
      <c r="AM102" s="25">
        <f t="shared" si="29"/>
        <v>0</v>
      </c>
      <c r="AN102" s="25">
        <v>0</v>
      </c>
      <c r="AO102" s="15">
        <v>0</v>
      </c>
    </row>
    <row r="103" spans="1:41" ht="19.5" customHeight="1">
      <c r="A103" s="14" t="s">
        <v>36</v>
      </c>
      <c r="B103" s="14" t="s">
        <v>36</v>
      </c>
      <c r="C103" s="14" t="s">
        <v>36</v>
      </c>
      <c r="D103" s="14" t="s">
        <v>230</v>
      </c>
      <c r="E103" s="25">
        <f t="shared" si="15"/>
        <v>160.36</v>
      </c>
      <c r="F103" s="25">
        <f t="shared" si="16"/>
        <v>160.36</v>
      </c>
      <c r="G103" s="25">
        <f t="shared" si="17"/>
        <v>160.36</v>
      </c>
      <c r="H103" s="25">
        <v>118.7</v>
      </c>
      <c r="I103" s="15">
        <v>41.66</v>
      </c>
      <c r="J103" s="25">
        <f t="shared" si="18"/>
        <v>0</v>
      </c>
      <c r="K103" s="25">
        <v>0</v>
      </c>
      <c r="L103" s="15">
        <v>0</v>
      </c>
      <c r="M103" s="25">
        <f t="shared" si="19"/>
        <v>0</v>
      </c>
      <c r="N103" s="25">
        <v>0</v>
      </c>
      <c r="O103" s="15">
        <v>0</v>
      </c>
      <c r="P103" s="16">
        <f t="shared" si="20"/>
        <v>0</v>
      </c>
      <c r="Q103" s="25">
        <f t="shared" si="21"/>
        <v>0</v>
      </c>
      <c r="R103" s="25">
        <v>0</v>
      </c>
      <c r="S103" s="15">
        <v>0</v>
      </c>
      <c r="T103" s="25">
        <f t="shared" si="22"/>
        <v>0</v>
      </c>
      <c r="U103" s="25">
        <v>0</v>
      </c>
      <c r="V103" s="25">
        <v>0</v>
      </c>
      <c r="W103" s="25">
        <f t="shared" si="23"/>
        <v>0</v>
      </c>
      <c r="X103" s="25">
        <v>0</v>
      </c>
      <c r="Y103" s="15">
        <v>0</v>
      </c>
      <c r="Z103" s="16">
        <f t="shared" si="24"/>
        <v>0</v>
      </c>
      <c r="AA103" s="25">
        <f t="shared" si="25"/>
        <v>0</v>
      </c>
      <c r="AB103" s="25">
        <v>0</v>
      </c>
      <c r="AC103" s="15">
        <v>0</v>
      </c>
      <c r="AD103" s="25">
        <f t="shared" si="26"/>
        <v>0</v>
      </c>
      <c r="AE103" s="25">
        <v>0</v>
      </c>
      <c r="AF103" s="15">
        <v>0</v>
      </c>
      <c r="AG103" s="25">
        <f t="shared" si="27"/>
        <v>0</v>
      </c>
      <c r="AH103" s="25">
        <v>0</v>
      </c>
      <c r="AI103" s="15">
        <v>0</v>
      </c>
      <c r="AJ103" s="25">
        <f t="shared" si="28"/>
        <v>0</v>
      </c>
      <c r="AK103" s="25">
        <v>0</v>
      </c>
      <c r="AL103" s="15">
        <v>0</v>
      </c>
      <c r="AM103" s="25">
        <f t="shared" si="29"/>
        <v>0</v>
      </c>
      <c r="AN103" s="25">
        <v>0</v>
      </c>
      <c r="AO103" s="15">
        <v>0</v>
      </c>
    </row>
    <row r="104" spans="1:41" ht="19.5" customHeight="1">
      <c r="A104" s="14" t="s">
        <v>231</v>
      </c>
      <c r="B104" s="14" t="s">
        <v>89</v>
      </c>
      <c r="C104" s="14" t="s">
        <v>116</v>
      </c>
      <c r="D104" s="14" t="s">
        <v>232</v>
      </c>
      <c r="E104" s="25">
        <f t="shared" si="15"/>
        <v>87.39</v>
      </c>
      <c r="F104" s="25">
        <f t="shared" si="16"/>
        <v>87.39</v>
      </c>
      <c r="G104" s="25">
        <f t="shared" si="17"/>
        <v>87.39</v>
      </c>
      <c r="H104" s="25">
        <v>69.39</v>
      </c>
      <c r="I104" s="15">
        <v>18</v>
      </c>
      <c r="J104" s="25">
        <f t="shared" si="18"/>
        <v>0</v>
      </c>
      <c r="K104" s="25">
        <v>0</v>
      </c>
      <c r="L104" s="15">
        <v>0</v>
      </c>
      <c r="M104" s="25">
        <f t="shared" si="19"/>
        <v>0</v>
      </c>
      <c r="N104" s="25">
        <v>0</v>
      </c>
      <c r="O104" s="15">
        <v>0</v>
      </c>
      <c r="P104" s="16">
        <f t="shared" si="20"/>
        <v>0</v>
      </c>
      <c r="Q104" s="25">
        <f t="shared" si="21"/>
        <v>0</v>
      </c>
      <c r="R104" s="25">
        <v>0</v>
      </c>
      <c r="S104" s="15">
        <v>0</v>
      </c>
      <c r="T104" s="25">
        <f t="shared" si="22"/>
        <v>0</v>
      </c>
      <c r="U104" s="25">
        <v>0</v>
      </c>
      <c r="V104" s="25">
        <v>0</v>
      </c>
      <c r="W104" s="25">
        <f t="shared" si="23"/>
        <v>0</v>
      </c>
      <c r="X104" s="25">
        <v>0</v>
      </c>
      <c r="Y104" s="15">
        <v>0</v>
      </c>
      <c r="Z104" s="16">
        <f t="shared" si="24"/>
        <v>0</v>
      </c>
      <c r="AA104" s="25">
        <f t="shared" si="25"/>
        <v>0</v>
      </c>
      <c r="AB104" s="25">
        <v>0</v>
      </c>
      <c r="AC104" s="15">
        <v>0</v>
      </c>
      <c r="AD104" s="25">
        <f t="shared" si="26"/>
        <v>0</v>
      </c>
      <c r="AE104" s="25">
        <v>0</v>
      </c>
      <c r="AF104" s="15">
        <v>0</v>
      </c>
      <c r="AG104" s="25">
        <f t="shared" si="27"/>
        <v>0</v>
      </c>
      <c r="AH104" s="25">
        <v>0</v>
      </c>
      <c r="AI104" s="15">
        <v>0</v>
      </c>
      <c r="AJ104" s="25">
        <f t="shared" si="28"/>
        <v>0</v>
      </c>
      <c r="AK104" s="25">
        <v>0</v>
      </c>
      <c r="AL104" s="15">
        <v>0</v>
      </c>
      <c r="AM104" s="25">
        <f t="shared" si="29"/>
        <v>0</v>
      </c>
      <c r="AN104" s="25">
        <v>0</v>
      </c>
      <c r="AO104" s="15">
        <v>0</v>
      </c>
    </row>
    <row r="105" spans="1:41" ht="19.5" customHeight="1">
      <c r="A105" s="14" t="s">
        <v>231</v>
      </c>
      <c r="B105" s="14" t="s">
        <v>100</v>
      </c>
      <c r="C105" s="14" t="s">
        <v>116</v>
      </c>
      <c r="D105" s="14" t="s">
        <v>233</v>
      </c>
      <c r="E105" s="25">
        <f t="shared" si="15"/>
        <v>4</v>
      </c>
      <c r="F105" s="25">
        <f t="shared" si="16"/>
        <v>4</v>
      </c>
      <c r="G105" s="25">
        <f t="shared" si="17"/>
        <v>4</v>
      </c>
      <c r="H105" s="25">
        <v>4</v>
      </c>
      <c r="I105" s="15">
        <v>0</v>
      </c>
      <c r="J105" s="25">
        <f t="shared" si="18"/>
        <v>0</v>
      </c>
      <c r="K105" s="25">
        <v>0</v>
      </c>
      <c r="L105" s="15">
        <v>0</v>
      </c>
      <c r="M105" s="25">
        <f t="shared" si="19"/>
        <v>0</v>
      </c>
      <c r="N105" s="25">
        <v>0</v>
      </c>
      <c r="O105" s="15">
        <v>0</v>
      </c>
      <c r="P105" s="16">
        <f t="shared" si="20"/>
        <v>0</v>
      </c>
      <c r="Q105" s="25">
        <f t="shared" si="21"/>
        <v>0</v>
      </c>
      <c r="R105" s="25">
        <v>0</v>
      </c>
      <c r="S105" s="15">
        <v>0</v>
      </c>
      <c r="T105" s="25">
        <f t="shared" si="22"/>
        <v>0</v>
      </c>
      <c r="U105" s="25">
        <v>0</v>
      </c>
      <c r="V105" s="25">
        <v>0</v>
      </c>
      <c r="W105" s="25">
        <f t="shared" si="23"/>
        <v>0</v>
      </c>
      <c r="X105" s="25">
        <v>0</v>
      </c>
      <c r="Y105" s="15">
        <v>0</v>
      </c>
      <c r="Z105" s="16">
        <f t="shared" si="24"/>
        <v>0</v>
      </c>
      <c r="AA105" s="25">
        <f t="shared" si="25"/>
        <v>0</v>
      </c>
      <c r="AB105" s="25">
        <v>0</v>
      </c>
      <c r="AC105" s="15">
        <v>0</v>
      </c>
      <c r="AD105" s="25">
        <f t="shared" si="26"/>
        <v>0</v>
      </c>
      <c r="AE105" s="25">
        <v>0</v>
      </c>
      <c r="AF105" s="15">
        <v>0</v>
      </c>
      <c r="AG105" s="25">
        <f t="shared" si="27"/>
        <v>0</v>
      </c>
      <c r="AH105" s="25">
        <v>0</v>
      </c>
      <c r="AI105" s="15">
        <v>0</v>
      </c>
      <c r="AJ105" s="25">
        <f t="shared" si="28"/>
        <v>0</v>
      </c>
      <c r="AK105" s="25">
        <v>0</v>
      </c>
      <c r="AL105" s="15">
        <v>0</v>
      </c>
      <c r="AM105" s="25">
        <f t="shared" si="29"/>
        <v>0</v>
      </c>
      <c r="AN105" s="25">
        <v>0</v>
      </c>
      <c r="AO105" s="15">
        <v>0</v>
      </c>
    </row>
    <row r="106" spans="1:41" ht="19.5" customHeight="1">
      <c r="A106" s="14" t="s">
        <v>231</v>
      </c>
      <c r="B106" s="14" t="s">
        <v>84</v>
      </c>
      <c r="C106" s="14" t="s">
        <v>116</v>
      </c>
      <c r="D106" s="14" t="s">
        <v>234</v>
      </c>
      <c r="E106" s="25">
        <f t="shared" si="15"/>
        <v>18</v>
      </c>
      <c r="F106" s="25">
        <f t="shared" si="16"/>
        <v>18</v>
      </c>
      <c r="G106" s="25">
        <f t="shared" si="17"/>
        <v>18</v>
      </c>
      <c r="H106" s="25">
        <v>18</v>
      </c>
      <c r="I106" s="15">
        <v>0</v>
      </c>
      <c r="J106" s="25">
        <f t="shared" si="18"/>
        <v>0</v>
      </c>
      <c r="K106" s="25">
        <v>0</v>
      </c>
      <c r="L106" s="15">
        <v>0</v>
      </c>
      <c r="M106" s="25">
        <f t="shared" si="19"/>
        <v>0</v>
      </c>
      <c r="N106" s="25">
        <v>0</v>
      </c>
      <c r="O106" s="15">
        <v>0</v>
      </c>
      <c r="P106" s="16">
        <f t="shared" si="20"/>
        <v>0</v>
      </c>
      <c r="Q106" s="25">
        <f t="shared" si="21"/>
        <v>0</v>
      </c>
      <c r="R106" s="25">
        <v>0</v>
      </c>
      <c r="S106" s="15">
        <v>0</v>
      </c>
      <c r="T106" s="25">
        <f t="shared" si="22"/>
        <v>0</v>
      </c>
      <c r="U106" s="25">
        <v>0</v>
      </c>
      <c r="V106" s="25">
        <v>0</v>
      </c>
      <c r="W106" s="25">
        <f t="shared" si="23"/>
        <v>0</v>
      </c>
      <c r="X106" s="25">
        <v>0</v>
      </c>
      <c r="Y106" s="15">
        <v>0</v>
      </c>
      <c r="Z106" s="16">
        <f t="shared" si="24"/>
        <v>0</v>
      </c>
      <c r="AA106" s="25">
        <f t="shared" si="25"/>
        <v>0</v>
      </c>
      <c r="AB106" s="25">
        <v>0</v>
      </c>
      <c r="AC106" s="15">
        <v>0</v>
      </c>
      <c r="AD106" s="25">
        <f t="shared" si="26"/>
        <v>0</v>
      </c>
      <c r="AE106" s="25">
        <v>0</v>
      </c>
      <c r="AF106" s="15">
        <v>0</v>
      </c>
      <c r="AG106" s="25">
        <f t="shared" si="27"/>
        <v>0</v>
      </c>
      <c r="AH106" s="25">
        <v>0</v>
      </c>
      <c r="AI106" s="15">
        <v>0</v>
      </c>
      <c r="AJ106" s="25">
        <f t="shared" si="28"/>
        <v>0</v>
      </c>
      <c r="AK106" s="25">
        <v>0</v>
      </c>
      <c r="AL106" s="15">
        <v>0</v>
      </c>
      <c r="AM106" s="25">
        <f t="shared" si="29"/>
        <v>0</v>
      </c>
      <c r="AN106" s="25">
        <v>0</v>
      </c>
      <c r="AO106" s="15">
        <v>0</v>
      </c>
    </row>
    <row r="107" spans="1:41" ht="19.5" customHeight="1">
      <c r="A107" s="14" t="s">
        <v>231</v>
      </c>
      <c r="B107" s="14" t="s">
        <v>88</v>
      </c>
      <c r="C107" s="14" t="s">
        <v>116</v>
      </c>
      <c r="D107" s="14" t="s">
        <v>235</v>
      </c>
      <c r="E107" s="25">
        <f t="shared" si="15"/>
        <v>30.16</v>
      </c>
      <c r="F107" s="25">
        <f t="shared" si="16"/>
        <v>30.16</v>
      </c>
      <c r="G107" s="25">
        <f t="shared" si="17"/>
        <v>30.16</v>
      </c>
      <c r="H107" s="25">
        <v>6.5</v>
      </c>
      <c r="I107" s="15">
        <v>23.66</v>
      </c>
      <c r="J107" s="25">
        <f t="shared" si="18"/>
        <v>0</v>
      </c>
      <c r="K107" s="25">
        <v>0</v>
      </c>
      <c r="L107" s="15">
        <v>0</v>
      </c>
      <c r="M107" s="25">
        <f t="shared" si="19"/>
        <v>0</v>
      </c>
      <c r="N107" s="25">
        <v>0</v>
      </c>
      <c r="O107" s="15">
        <v>0</v>
      </c>
      <c r="P107" s="16">
        <f t="shared" si="20"/>
        <v>0</v>
      </c>
      <c r="Q107" s="25">
        <f t="shared" si="21"/>
        <v>0</v>
      </c>
      <c r="R107" s="25">
        <v>0</v>
      </c>
      <c r="S107" s="15">
        <v>0</v>
      </c>
      <c r="T107" s="25">
        <f t="shared" si="22"/>
        <v>0</v>
      </c>
      <c r="U107" s="25">
        <v>0</v>
      </c>
      <c r="V107" s="25">
        <v>0</v>
      </c>
      <c r="W107" s="25">
        <f t="shared" si="23"/>
        <v>0</v>
      </c>
      <c r="X107" s="25">
        <v>0</v>
      </c>
      <c r="Y107" s="15">
        <v>0</v>
      </c>
      <c r="Z107" s="16">
        <f t="shared" si="24"/>
        <v>0</v>
      </c>
      <c r="AA107" s="25">
        <f t="shared" si="25"/>
        <v>0</v>
      </c>
      <c r="AB107" s="25">
        <v>0</v>
      </c>
      <c r="AC107" s="15">
        <v>0</v>
      </c>
      <c r="AD107" s="25">
        <f t="shared" si="26"/>
        <v>0</v>
      </c>
      <c r="AE107" s="25">
        <v>0</v>
      </c>
      <c r="AF107" s="15">
        <v>0</v>
      </c>
      <c r="AG107" s="25">
        <f t="shared" si="27"/>
        <v>0</v>
      </c>
      <c r="AH107" s="25">
        <v>0</v>
      </c>
      <c r="AI107" s="15">
        <v>0</v>
      </c>
      <c r="AJ107" s="25">
        <f t="shared" si="28"/>
        <v>0</v>
      </c>
      <c r="AK107" s="25">
        <v>0</v>
      </c>
      <c r="AL107" s="15">
        <v>0</v>
      </c>
      <c r="AM107" s="25">
        <f t="shared" si="29"/>
        <v>0</v>
      </c>
      <c r="AN107" s="25">
        <v>0</v>
      </c>
      <c r="AO107" s="15">
        <v>0</v>
      </c>
    </row>
    <row r="108" spans="1:41" ht="19.5" customHeight="1">
      <c r="A108" s="14" t="s">
        <v>231</v>
      </c>
      <c r="B108" s="14" t="s">
        <v>128</v>
      </c>
      <c r="C108" s="14" t="s">
        <v>116</v>
      </c>
      <c r="D108" s="14" t="s">
        <v>236</v>
      </c>
      <c r="E108" s="25">
        <f t="shared" si="15"/>
        <v>0.5</v>
      </c>
      <c r="F108" s="25">
        <f t="shared" si="16"/>
        <v>0.5</v>
      </c>
      <c r="G108" s="25">
        <f t="shared" si="17"/>
        <v>0.5</v>
      </c>
      <c r="H108" s="25">
        <v>0.5</v>
      </c>
      <c r="I108" s="15">
        <v>0</v>
      </c>
      <c r="J108" s="25">
        <f t="shared" si="18"/>
        <v>0</v>
      </c>
      <c r="K108" s="25">
        <v>0</v>
      </c>
      <c r="L108" s="15">
        <v>0</v>
      </c>
      <c r="M108" s="25">
        <f t="shared" si="19"/>
        <v>0</v>
      </c>
      <c r="N108" s="25">
        <v>0</v>
      </c>
      <c r="O108" s="15">
        <v>0</v>
      </c>
      <c r="P108" s="16">
        <f t="shared" si="20"/>
        <v>0</v>
      </c>
      <c r="Q108" s="25">
        <f t="shared" si="21"/>
        <v>0</v>
      </c>
      <c r="R108" s="25">
        <v>0</v>
      </c>
      <c r="S108" s="15">
        <v>0</v>
      </c>
      <c r="T108" s="25">
        <f t="shared" si="22"/>
        <v>0</v>
      </c>
      <c r="U108" s="25">
        <v>0</v>
      </c>
      <c r="V108" s="25">
        <v>0</v>
      </c>
      <c r="W108" s="25">
        <f t="shared" si="23"/>
        <v>0</v>
      </c>
      <c r="X108" s="25">
        <v>0</v>
      </c>
      <c r="Y108" s="15">
        <v>0</v>
      </c>
      <c r="Z108" s="16">
        <f t="shared" si="24"/>
        <v>0</v>
      </c>
      <c r="AA108" s="25">
        <f t="shared" si="25"/>
        <v>0</v>
      </c>
      <c r="AB108" s="25">
        <v>0</v>
      </c>
      <c r="AC108" s="15">
        <v>0</v>
      </c>
      <c r="AD108" s="25">
        <f t="shared" si="26"/>
        <v>0</v>
      </c>
      <c r="AE108" s="25">
        <v>0</v>
      </c>
      <c r="AF108" s="15">
        <v>0</v>
      </c>
      <c r="AG108" s="25">
        <f t="shared" si="27"/>
        <v>0</v>
      </c>
      <c r="AH108" s="25">
        <v>0</v>
      </c>
      <c r="AI108" s="15">
        <v>0</v>
      </c>
      <c r="AJ108" s="25">
        <f t="shared" si="28"/>
        <v>0</v>
      </c>
      <c r="AK108" s="25">
        <v>0</v>
      </c>
      <c r="AL108" s="15">
        <v>0</v>
      </c>
      <c r="AM108" s="25">
        <f t="shared" si="29"/>
        <v>0</v>
      </c>
      <c r="AN108" s="25">
        <v>0</v>
      </c>
      <c r="AO108" s="15">
        <v>0</v>
      </c>
    </row>
    <row r="109" spans="1:41" ht="19.5" customHeight="1">
      <c r="A109" s="14" t="s">
        <v>231</v>
      </c>
      <c r="B109" s="14" t="s">
        <v>83</v>
      </c>
      <c r="C109" s="14" t="s">
        <v>116</v>
      </c>
      <c r="D109" s="14" t="s">
        <v>237</v>
      </c>
      <c r="E109" s="25">
        <f t="shared" si="15"/>
        <v>8</v>
      </c>
      <c r="F109" s="25">
        <f t="shared" si="16"/>
        <v>8</v>
      </c>
      <c r="G109" s="25">
        <f t="shared" si="17"/>
        <v>8</v>
      </c>
      <c r="H109" s="25">
        <v>8</v>
      </c>
      <c r="I109" s="15">
        <v>0</v>
      </c>
      <c r="J109" s="25">
        <f t="shared" si="18"/>
        <v>0</v>
      </c>
      <c r="K109" s="25">
        <v>0</v>
      </c>
      <c r="L109" s="15">
        <v>0</v>
      </c>
      <c r="M109" s="25">
        <f t="shared" si="19"/>
        <v>0</v>
      </c>
      <c r="N109" s="25">
        <v>0</v>
      </c>
      <c r="O109" s="15">
        <v>0</v>
      </c>
      <c r="P109" s="16">
        <f t="shared" si="20"/>
        <v>0</v>
      </c>
      <c r="Q109" s="25">
        <f t="shared" si="21"/>
        <v>0</v>
      </c>
      <c r="R109" s="25">
        <v>0</v>
      </c>
      <c r="S109" s="15">
        <v>0</v>
      </c>
      <c r="T109" s="25">
        <f t="shared" si="22"/>
        <v>0</v>
      </c>
      <c r="U109" s="25">
        <v>0</v>
      </c>
      <c r="V109" s="25">
        <v>0</v>
      </c>
      <c r="W109" s="25">
        <f t="shared" si="23"/>
        <v>0</v>
      </c>
      <c r="X109" s="25">
        <v>0</v>
      </c>
      <c r="Y109" s="15">
        <v>0</v>
      </c>
      <c r="Z109" s="16">
        <f t="shared" si="24"/>
        <v>0</v>
      </c>
      <c r="AA109" s="25">
        <f t="shared" si="25"/>
        <v>0</v>
      </c>
      <c r="AB109" s="25">
        <v>0</v>
      </c>
      <c r="AC109" s="15">
        <v>0</v>
      </c>
      <c r="AD109" s="25">
        <f t="shared" si="26"/>
        <v>0</v>
      </c>
      <c r="AE109" s="25">
        <v>0</v>
      </c>
      <c r="AF109" s="15">
        <v>0</v>
      </c>
      <c r="AG109" s="25">
        <f t="shared" si="27"/>
        <v>0</v>
      </c>
      <c r="AH109" s="25">
        <v>0</v>
      </c>
      <c r="AI109" s="15">
        <v>0</v>
      </c>
      <c r="AJ109" s="25">
        <f t="shared" si="28"/>
        <v>0</v>
      </c>
      <c r="AK109" s="25">
        <v>0</v>
      </c>
      <c r="AL109" s="15">
        <v>0</v>
      </c>
      <c r="AM109" s="25">
        <f t="shared" si="29"/>
        <v>0</v>
      </c>
      <c r="AN109" s="25">
        <v>0</v>
      </c>
      <c r="AO109" s="15">
        <v>0</v>
      </c>
    </row>
    <row r="110" spans="1:41" ht="19.5" customHeight="1">
      <c r="A110" s="14" t="s">
        <v>231</v>
      </c>
      <c r="B110" s="14" t="s">
        <v>238</v>
      </c>
      <c r="C110" s="14" t="s">
        <v>116</v>
      </c>
      <c r="D110" s="14" t="s">
        <v>239</v>
      </c>
      <c r="E110" s="25">
        <f t="shared" si="15"/>
        <v>3</v>
      </c>
      <c r="F110" s="25">
        <f t="shared" si="16"/>
        <v>3</v>
      </c>
      <c r="G110" s="25">
        <f t="shared" si="17"/>
        <v>3</v>
      </c>
      <c r="H110" s="25">
        <v>3</v>
      </c>
      <c r="I110" s="15">
        <v>0</v>
      </c>
      <c r="J110" s="25">
        <f t="shared" si="18"/>
        <v>0</v>
      </c>
      <c r="K110" s="25">
        <v>0</v>
      </c>
      <c r="L110" s="15">
        <v>0</v>
      </c>
      <c r="M110" s="25">
        <f t="shared" si="19"/>
        <v>0</v>
      </c>
      <c r="N110" s="25">
        <v>0</v>
      </c>
      <c r="O110" s="15">
        <v>0</v>
      </c>
      <c r="P110" s="16">
        <f t="shared" si="20"/>
        <v>0</v>
      </c>
      <c r="Q110" s="25">
        <f t="shared" si="21"/>
        <v>0</v>
      </c>
      <c r="R110" s="25">
        <v>0</v>
      </c>
      <c r="S110" s="15">
        <v>0</v>
      </c>
      <c r="T110" s="25">
        <f t="shared" si="22"/>
        <v>0</v>
      </c>
      <c r="U110" s="25">
        <v>0</v>
      </c>
      <c r="V110" s="25">
        <v>0</v>
      </c>
      <c r="W110" s="25">
        <f t="shared" si="23"/>
        <v>0</v>
      </c>
      <c r="X110" s="25">
        <v>0</v>
      </c>
      <c r="Y110" s="15">
        <v>0</v>
      </c>
      <c r="Z110" s="16">
        <f t="shared" si="24"/>
        <v>0</v>
      </c>
      <c r="AA110" s="25">
        <f t="shared" si="25"/>
        <v>0</v>
      </c>
      <c r="AB110" s="25">
        <v>0</v>
      </c>
      <c r="AC110" s="15">
        <v>0</v>
      </c>
      <c r="AD110" s="25">
        <f t="shared" si="26"/>
        <v>0</v>
      </c>
      <c r="AE110" s="25">
        <v>0</v>
      </c>
      <c r="AF110" s="15">
        <v>0</v>
      </c>
      <c r="AG110" s="25">
        <f t="shared" si="27"/>
        <v>0</v>
      </c>
      <c r="AH110" s="25">
        <v>0</v>
      </c>
      <c r="AI110" s="15">
        <v>0</v>
      </c>
      <c r="AJ110" s="25">
        <f t="shared" si="28"/>
        <v>0</v>
      </c>
      <c r="AK110" s="25">
        <v>0</v>
      </c>
      <c r="AL110" s="15">
        <v>0</v>
      </c>
      <c r="AM110" s="25">
        <f t="shared" si="29"/>
        <v>0</v>
      </c>
      <c r="AN110" s="25">
        <v>0</v>
      </c>
      <c r="AO110" s="15">
        <v>0</v>
      </c>
    </row>
    <row r="111" spans="1:41" ht="19.5" customHeight="1">
      <c r="A111" s="14" t="s">
        <v>231</v>
      </c>
      <c r="B111" s="14" t="s">
        <v>92</v>
      </c>
      <c r="C111" s="14" t="s">
        <v>116</v>
      </c>
      <c r="D111" s="14" t="s">
        <v>240</v>
      </c>
      <c r="E111" s="25">
        <f t="shared" si="15"/>
        <v>9.31</v>
      </c>
      <c r="F111" s="25">
        <f t="shared" si="16"/>
        <v>9.31</v>
      </c>
      <c r="G111" s="25">
        <f t="shared" si="17"/>
        <v>9.31</v>
      </c>
      <c r="H111" s="25">
        <v>9.31</v>
      </c>
      <c r="I111" s="15">
        <v>0</v>
      </c>
      <c r="J111" s="25">
        <f t="shared" si="18"/>
        <v>0</v>
      </c>
      <c r="K111" s="25">
        <v>0</v>
      </c>
      <c r="L111" s="15">
        <v>0</v>
      </c>
      <c r="M111" s="25">
        <f t="shared" si="19"/>
        <v>0</v>
      </c>
      <c r="N111" s="25">
        <v>0</v>
      </c>
      <c r="O111" s="15">
        <v>0</v>
      </c>
      <c r="P111" s="16">
        <f t="shared" si="20"/>
        <v>0</v>
      </c>
      <c r="Q111" s="25">
        <f t="shared" si="21"/>
        <v>0</v>
      </c>
      <c r="R111" s="25">
        <v>0</v>
      </c>
      <c r="S111" s="15">
        <v>0</v>
      </c>
      <c r="T111" s="25">
        <f t="shared" si="22"/>
        <v>0</v>
      </c>
      <c r="U111" s="25">
        <v>0</v>
      </c>
      <c r="V111" s="25">
        <v>0</v>
      </c>
      <c r="W111" s="25">
        <f t="shared" si="23"/>
        <v>0</v>
      </c>
      <c r="X111" s="25">
        <v>0</v>
      </c>
      <c r="Y111" s="15">
        <v>0</v>
      </c>
      <c r="Z111" s="16">
        <f t="shared" si="24"/>
        <v>0</v>
      </c>
      <c r="AA111" s="25">
        <f t="shared" si="25"/>
        <v>0</v>
      </c>
      <c r="AB111" s="25">
        <v>0</v>
      </c>
      <c r="AC111" s="15">
        <v>0</v>
      </c>
      <c r="AD111" s="25">
        <f t="shared" si="26"/>
        <v>0</v>
      </c>
      <c r="AE111" s="25">
        <v>0</v>
      </c>
      <c r="AF111" s="15">
        <v>0</v>
      </c>
      <c r="AG111" s="25">
        <f t="shared" si="27"/>
        <v>0</v>
      </c>
      <c r="AH111" s="25">
        <v>0</v>
      </c>
      <c r="AI111" s="15">
        <v>0</v>
      </c>
      <c r="AJ111" s="25">
        <f t="shared" si="28"/>
        <v>0</v>
      </c>
      <c r="AK111" s="25">
        <v>0</v>
      </c>
      <c r="AL111" s="15">
        <v>0</v>
      </c>
      <c r="AM111" s="25">
        <f t="shared" si="29"/>
        <v>0</v>
      </c>
      <c r="AN111" s="25">
        <v>0</v>
      </c>
      <c r="AO111" s="15">
        <v>0</v>
      </c>
    </row>
    <row r="112" spans="1:41" ht="19.5" customHeight="1">
      <c r="A112" s="14" t="s">
        <v>36</v>
      </c>
      <c r="B112" s="14" t="s">
        <v>36</v>
      </c>
      <c r="C112" s="14" t="s">
        <v>36</v>
      </c>
      <c r="D112" s="14" t="s">
        <v>241</v>
      </c>
      <c r="E112" s="25">
        <f t="shared" si="15"/>
        <v>924.12</v>
      </c>
      <c r="F112" s="25">
        <f t="shared" si="16"/>
        <v>905.38</v>
      </c>
      <c r="G112" s="25">
        <f t="shared" si="17"/>
        <v>905.38</v>
      </c>
      <c r="H112" s="25">
        <v>0</v>
      </c>
      <c r="I112" s="15">
        <v>905.38</v>
      </c>
      <c r="J112" s="25">
        <f t="shared" si="18"/>
        <v>0</v>
      </c>
      <c r="K112" s="25">
        <v>0</v>
      </c>
      <c r="L112" s="15">
        <v>0</v>
      </c>
      <c r="M112" s="25">
        <f t="shared" si="19"/>
        <v>0</v>
      </c>
      <c r="N112" s="25">
        <v>0</v>
      </c>
      <c r="O112" s="15">
        <v>0</v>
      </c>
      <c r="P112" s="16">
        <f t="shared" si="20"/>
        <v>0</v>
      </c>
      <c r="Q112" s="25">
        <f t="shared" si="21"/>
        <v>0</v>
      </c>
      <c r="R112" s="25">
        <v>0</v>
      </c>
      <c r="S112" s="15">
        <v>0</v>
      </c>
      <c r="T112" s="25">
        <f t="shared" si="22"/>
        <v>0</v>
      </c>
      <c r="U112" s="25">
        <v>0</v>
      </c>
      <c r="V112" s="25">
        <v>0</v>
      </c>
      <c r="W112" s="25">
        <f t="shared" si="23"/>
        <v>0</v>
      </c>
      <c r="X112" s="25">
        <v>0</v>
      </c>
      <c r="Y112" s="15">
        <v>0</v>
      </c>
      <c r="Z112" s="16">
        <f t="shared" si="24"/>
        <v>18.74</v>
      </c>
      <c r="AA112" s="25">
        <f t="shared" si="25"/>
        <v>18.74</v>
      </c>
      <c r="AB112" s="25">
        <v>0</v>
      </c>
      <c r="AC112" s="15">
        <v>18.74</v>
      </c>
      <c r="AD112" s="25">
        <f t="shared" si="26"/>
        <v>0</v>
      </c>
      <c r="AE112" s="25">
        <v>0</v>
      </c>
      <c r="AF112" s="15">
        <v>0</v>
      </c>
      <c r="AG112" s="25">
        <f t="shared" si="27"/>
        <v>0</v>
      </c>
      <c r="AH112" s="25">
        <v>0</v>
      </c>
      <c r="AI112" s="15">
        <v>0</v>
      </c>
      <c r="AJ112" s="25">
        <f t="shared" si="28"/>
        <v>0</v>
      </c>
      <c r="AK112" s="25">
        <v>0</v>
      </c>
      <c r="AL112" s="15">
        <v>0</v>
      </c>
      <c r="AM112" s="25">
        <f t="shared" si="29"/>
        <v>0</v>
      </c>
      <c r="AN112" s="25">
        <v>0</v>
      </c>
      <c r="AO112" s="15">
        <v>0</v>
      </c>
    </row>
    <row r="113" spans="1:41" ht="19.5" customHeight="1">
      <c r="A113" s="14" t="s">
        <v>242</v>
      </c>
      <c r="B113" s="14" t="s">
        <v>128</v>
      </c>
      <c r="C113" s="14" t="s">
        <v>116</v>
      </c>
      <c r="D113" s="14" t="s">
        <v>243</v>
      </c>
      <c r="E113" s="25">
        <f t="shared" si="15"/>
        <v>924.12</v>
      </c>
      <c r="F113" s="25">
        <f t="shared" si="16"/>
        <v>905.38</v>
      </c>
      <c r="G113" s="25">
        <f t="shared" si="17"/>
        <v>905.38</v>
      </c>
      <c r="H113" s="25">
        <v>0</v>
      </c>
      <c r="I113" s="15">
        <v>905.38</v>
      </c>
      <c r="J113" s="25">
        <f t="shared" si="18"/>
        <v>0</v>
      </c>
      <c r="K113" s="25">
        <v>0</v>
      </c>
      <c r="L113" s="15">
        <v>0</v>
      </c>
      <c r="M113" s="25">
        <f t="shared" si="19"/>
        <v>0</v>
      </c>
      <c r="N113" s="25">
        <v>0</v>
      </c>
      <c r="O113" s="15">
        <v>0</v>
      </c>
      <c r="P113" s="16">
        <f t="shared" si="20"/>
        <v>0</v>
      </c>
      <c r="Q113" s="25">
        <f t="shared" si="21"/>
        <v>0</v>
      </c>
      <c r="R113" s="25">
        <v>0</v>
      </c>
      <c r="S113" s="15">
        <v>0</v>
      </c>
      <c r="T113" s="25">
        <f t="shared" si="22"/>
        <v>0</v>
      </c>
      <c r="U113" s="25">
        <v>0</v>
      </c>
      <c r="V113" s="25">
        <v>0</v>
      </c>
      <c r="W113" s="25">
        <f t="shared" si="23"/>
        <v>0</v>
      </c>
      <c r="X113" s="25">
        <v>0</v>
      </c>
      <c r="Y113" s="15">
        <v>0</v>
      </c>
      <c r="Z113" s="16">
        <f t="shared" si="24"/>
        <v>18.74</v>
      </c>
      <c r="AA113" s="25">
        <f t="shared" si="25"/>
        <v>18.74</v>
      </c>
      <c r="AB113" s="25">
        <v>0</v>
      </c>
      <c r="AC113" s="15">
        <v>18.74</v>
      </c>
      <c r="AD113" s="25">
        <f t="shared" si="26"/>
        <v>0</v>
      </c>
      <c r="AE113" s="25">
        <v>0</v>
      </c>
      <c r="AF113" s="15">
        <v>0</v>
      </c>
      <c r="AG113" s="25">
        <f t="shared" si="27"/>
        <v>0</v>
      </c>
      <c r="AH113" s="25">
        <v>0</v>
      </c>
      <c r="AI113" s="15">
        <v>0</v>
      </c>
      <c r="AJ113" s="25">
        <f t="shared" si="28"/>
        <v>0</v>
      </c>
      <c r="AK113" s="25">
        <v>0</v>
      </c>
      <c r="AL113" s="15">
        <v>0</v>
      </c>
      <c r="AM113" s="25">
        <f t="shared" si="29"/>
        <v>0</v>
      </c>
      <c r="AN113" s="25">
        <v>0</v>
      </c>
      <c r="AO113" s="15">
        <v>0</v>
      </c>
    </row>
    <row r="114" spans="1:41" ht="19.5" customHeight="1">
      <c r="A114" s="14" t="s">
        <v>36</v>
      </c>
      <c r="B114" s="14" t="s">
        <v>36</v>
      </c>
      <c r="C114" s="14" t="s">
        <v>36</v>
      </c>
      <c r="D114" s="14" t="s">
        <v>244</v>
      </c>
      <c r="E114" s="25">
        <f t="shared" si="15"/>
        <v>0.09</v>
      </c>
      <c r="F114" s="25">
        <f t="shared" si="16"/>
        <v>0.09</v>
      </c>
      <c r="G114" s="25">
        <f t="shared" si="17"/>
        <v>0.09</v>
      </c>
      <c r="H114" s="25">
        <v>0.09</v>
      </c>
      <c r="I114" s="15">
        <v>0</v>
      </c>
      <c r="J114" s="25">
        <f t="shared" si="18"/>
        <v>0</v>
      </c>
      <c r="K114" s="25">
        <v>0</v>
      </c>
      <c r="L114" s="15">
        <v>0</v>
      </c>
      <c r="M114" s="25">
        <f t="shared" si="19"/>
        <v>0</v>
      </c>
      <c r="N114" s="25">
        <v>0</v>
      </c>
      <c r="O114" s="15">
        <v>0</v>
      </c>
      <c r="P114" s="16">
        <f t="shared" si="20"/>
        <v>0</v>
      </c>
      <c r="Q114" s="25">
        <f t="shared" si="21"/>
        <v>0</v>
      </c>
      <c r="R114" s="25">
        <v>0</v>
      </c>
      <c r="S114" s="15">
        <v>0</v>
      </c>
      <c r="T114" s="25">
        <f t="shared" si="22"/>
        <v>0</v>
      </c>
      <c r="U114" s="25">
        <v>0</v>
      </c>
      <c r="V114" s="25">
        <v>0</v>
      </c>
      <c r="W114" s="25">
        <f t="shared" si="23"/>
        <v>0</v>
      </c>
      <c r="X114" s="25">
        <v>0</v>
      </c>
      <c r="Y114" s="15">
        <v>0</v>
      </c>
      <c r="Z114" s="16">
        <f t="shared" si="24"/>
        <v>0</v>
      </c>
      <c r="AA114" s="25">
        <f t="shared" si="25"/>
        <v>0</v>
      </c>
      <c r="AB114" s="25">
        <v>0</v>
      </c>
      <c r="AC114" s="15">
        <v>0</v>
      </c>
      <c r="AD114" s="25">
        <f t="shared" si="26"/>
        <v>0</v>
      </c>
      <c r="AE114" s="25">
        <v>0</v>
      </c>
      <c r="AF114" s="15">
        <v>0</v>
      </c>
      <c r="AG114" s="25">
        <f t="shared" si="27"/>
        <v>0</v>
      </c>
      <c r="AH114" s="25">
        <v>0</v>
      </c>
      <c r="AI114" s="15">
        <v>0</v>
      </c>
      <c r="AJ114" s="25">
        <f t="shared" si="28"/>
        <v>0</v>
      </c>
      <c r="AK114" s="25">
        <v>0</v>
      </c>
      <c r="AL114" s="15">
        <v>0</v>
      </c>
      <c r="AM114" s="25">
        <f t="shared" si="29"/>
        <v>0</v>
      </c>
      <c r="AN114" s="25">
        <v>0</v>
      </c>
      <c r="AO114" s="15">
        <v>0</v>
      </c>
    </row>
    <row r="115" spans="1:41" ht="19.5" customHeight="1">
      <c r="A115" s="14" t="s">
        <v>245</v>
      </c>
      <c r="B115" s="14" t="s">
        <v>89</v>
      </c>
      <c r="C115" s="14" t="s">
        <v>116</v>
      </c>
      <c r="D115" s="14" t="s">
        <v>246</v>
      </c>
      <c r="E115" s="25">
        <f t="shared" si="15"/>
        <v>0.09</v>
      </c>
      <c r="F115" s="25">
        <f t="shared" si="16"/>
        <v>0.09</v>
      </c>
      <c r="G115" s="25">
        <f t="shared" si="17"/>
        <v>0.09</v>
      </c>
      <c r="H115" s="25">
        <v>0.09</v>
      </c>
      <c r="I115" s="15">
        <v>0</v>
      </c>
      <c r="J115" s="25">
        <f t="shared" si="18"/>
        <v>0</v>
      </c>
      <c r="K115" s="25">
        <v>0</v>
      </c>
      <c r="L115" s="15">
        <v>0</v>
      </c>
      <c r="M115" s="25">
        <f t="shared" si="19"/>
        <v>0</v>
      </c>
      <c r="N115" s="25">
        <v>0</v>
      </c>
      <c r="O115" s="15">
        <v>0</v>
      </c>
      <c r="P115" s="16">
        <f t="shared" si="20"/>
        <v>0</v>
      </c>
      <c r="Q115" s="25">
        <f t="shared" si="21"/>
        <v>0</v>
      </c>
      <c r="R115" s="25">
        <v>0</v>
      </c>
      <c r="S115" s="15">
        <v>0</v>
      </c>
      <c r="T115" s="25">
        <f t="shared" si="22"/>
        <v>0</v>
      </c>
      <c r="U115" s="25">
        <v>0</v>
      </c>
      <c r="V115" s="25">
        <v>0</v>
      </c>
      <c r="W115" s="25">
        <f t="shared" si="23"/>
        <v>0</v>
      </c>
      <c r="X115" s="25">
        <v>0</v>
      </c>
      <c r="Y115" s="15">
        <v>0</v>
      </c>
      <c r="Z115" s="16">
        <f t="shared" si="24"/>
        <v>0</v>
      </c>
      <c r="AA115" s="25">
        <f t="shared" si="25"/>
        <v>0</v>
      </c>
      <c r="AB115" s="25">
        <v>0</v>
      </c>
      <c r="AC115" s="15">
        <v>0</v>
      </c>
      <c r="AD115" s="25">
        <f t="shared" si="26"/>
        <v>0</v>
      </c>
      <c r="AE115" s="25">
        <v>0</v>
      </c>
      <c r="AF115" s="15">
        <v>0</v>
      </c>
      <c r="AG115" s="25">
        <f t="shared" si="27"/>
        <v>0</v>
      </c>
      <c r="AH115" s="25">
        <v>0</v>
      </c>
      <c r="AI115" s="15">
        <v>0</v>
      </c>
      <c r="AJ115" s="25">
        <f t="shared" si="28"/>
        <v>0</v>
      </c>
      <c r="AK115" s="25">
        <v>0</v>
      </c>
      <c r="AL115" s="15">
        <v>0</v>
      </c>
      <c r="AM115" s="25">
        <f t="shared" si="29"/>
        <v>0</v>
      </c>
      <c r="AN115" s="25">
        <v>0</v>
      </c>
      <c r="AO115" s="15">
        <v>0</v>
      </c>
    </row>
    <row r="116" spans="1:41" ht="19.5" customHeight="1">
      <c r="A116" s="14" t="s">
        <v>36</v>
      </c>
      <c r="B116" s="14" t="s">
        <v>36</v>
      </c>
      <c r="C116" s="14" t="s">
        <v>36</v>
      </c>
      <c r="D116" s="14" t="s">
        <v>119</v>
      </c>
      <c r="E116" s="25">
        <f t="shared" si="15"/>
        <v>182.63</v>
      </c>
      <c r="F116" s="25">
        <f t="shared" si="16"/>
        <v>174.82999999999998</v>
      </c>
      <c r="G116" s="25">
        <f t="shared" si="17"/>
        <v>174.82999999999998</v>
      </c>
      <c r="H116" s="25">
        <v>173.89</v>
      </c>
      <c r="I116" s="15">
        <v>0.94</v>
      </c>
      <c r="J116" s="25">
        <f t="shared" si="18"/>
        <v>0</v>
      </c>
      <c r="K116" s="25">
        <v>0</v>
      </c>
      <c r="L116" s="15">
        <v>0</v>
      </c>
      <c r="M116" s="25">
        <f t="shared" si="19"/>
        <v>0</v>
      </c>
      <c r="N116" s="25">
        <v>0</v>
      </c>
      <c r="O116" s="15">
        <v>0</v>
      </c>
      <c r="P116" s="16">
        <f t="shared" si="20"/>
        <v>0</v>
      </c>
      <c r="Q116" s="25">
        <f t="shared" si="21"/>
        <v>0</v>
      </c>
      <c r="R116" s="25">
        <v>0</v>
      </c>
      <c r="S116" s="15">
        <v>0</v>
      </c>
      <c r="T116" s="25">
        <f t="shared" si="22"/>
        <v>0</v>
      </c>
      <c r="U116" s="25">
        <v>0</v>
      </c>
      <c r="V116" s="25">
        <v>0</v>
      </c>
      <c r="W116" s="25">
        <f t="shared" si="23"/>
        <v>0</v>
      </c>
      <c r="X116" s="25">
        <v>0</v>
      </c>
      <c r="Y116" s="15">
        <v>0</v>
      </c>
      <c r="Z116" s="16">
        <f t="shared" si="24"/>
        <v>7.8</v>
      </c>
      <c r="AA116" s="25">
        <f t="shared" si="25"/>
        <v>7.8</v>
      </c>
      <c r="AB116" s="25">
        <v>0</v>
      </c>
      <c r="AC116" s="15">
        <v>7.8</v>
      </c>
      <c r="AD116" s="25">
        <f t="shared" si="26"/>
        <v>0</v>
      </c>
      <c r="AE116" s="25">
        <v>0</v>
      </c>
      <c r="AF116" s="15">
        <v>0</v>
      </c>
      <c r="AG116" s="25">
        <f t="shared" si="27"/>
        <v>0</v>
      </c>
      <c r="AH116" s="25">
        <v>0</v>
      </c>
      <c r="AI116" s="15">
        <v>0</v>
      </c>
      <c r="AJ116" s="25">
        <f t="shared" si="28"/>
        <v>0</v>
      </c>
      <c r="AK116" s="25">
        <v>0</v>
      </c>
      <c r="AL116" s="15">
        <v>0</v>
      </c>
      <c r="AM116" s="25">
        <f t="shared" si="29"/>
        <v>0</v>
      </c>
      <c r="AN116" s="25">
        <v>0</v>
      </c>
      <c r="AO116" s="15">
        <v>0</v>
      </c>
    </row>
    <row r="117" spans="1:41" ht="19.5" customHeight="1">
      <c r="A117" s="14" t="s">
        <v>36</v>
      </c>
      <c r="B117" s="14" t="s">
        <v>36</v>
      </c>
      <c r="C117" s="14" t="s">
        <v>36</v>
      </c>
      <c r="D117" s="14" t="s">
        <v>120</v>
      </c>
      <c r="E117" s="25">
        <f t="shared" si="15"/>
        <v>182.63</v>
      </c>
      <c r="F117" s="25">
        <f t="shared" si="16"/>
        <v>174.82999999999998</v>
      </c>
      <c r="G117" s="25">
        <f t="shared" si="17"/>
        <v>174.82999999999998</v>
      </c>
      <c r="H117" s="25">
        <v>173.89</v>
      </c>
      <c r="I117" s="15">
        <v>0.94</v>
      </c>
      <c r="J117" s="25">
        <f t="shared" si="18"/>
        <v>0</v>
      </c>
      <c r="K117" s="25">
        <v>0</v>
      </c>
      <c r="L117" s="15">
        <v>0</v>
      </c>
      <c r="M117" s="25">
        <f t="shared" si="19"/>
        <v>0</v>
      </c>
      <c r="N117" s="25">
        <v>0</v>
      </c>
      <c r="O117" s="15">
        <v>0</v>
      </c>
      <c r="P117" s="16">
        <f t="shared" si="20"/>
        <v>0</v>
      </c>
      <c r="Q117" s="25">
        <f t="shared" si="21"/>
        <v>0</v>
      </c>
      <c r="R117" s="25">
        <v>0</v>
      </c>
      <c r="S117" s="15">
        <v>0</v>
      </c>
      <c r="T117" s="25">
        <f t="shared" si="22"/>
        <v>0</v>
      </c>
      <c r="U117" s="25">
        <v>0</v>
      </c>
      <c r="V117" s="25">
        <v>0</v>
      </c>
      <c r="W117" s="25">
        <f t="shared" si="23"/>
        <v>0</v>
      </c>
      <c r="X117" s="25">
        <v>0</v>
      </c>
      <c r="Y117" s="15">
        <v>0</v>
      </c>
      <c r="Z117" s="16">
        <f t="shared" si="24"/>
        <v>7.8</v>
      </c>
      <c r="AA117" s="25">
        <f t="shared" si="25"/>
        <v>7.8</v>
      </c>
      <c r="AB117" s="25">
        <v>0</v>
      </c>
      <c r="AC117" s="15">
        <v>7.8</v>
      </c>
      <c r="AD117" s="25">
        <f t="shared" si="26"/>
        <v>0</v>
      </c>
      <c r="AE117" s="25">
        <v>0</v>
      </c>
      <c r="AF117" s="15">
        <v>0</v>
      </c>
      <c r="AG117" s="25">
        <f t="shared" si="27"/>
        <v>0</v>
      </c>
      <c r="AH117" s="25">
        <v>0</v>
      </c>
      <c r="AI117" s="15">
        <v>0</v>
      </c>
      <c r="AJ117" s="25">
        <f t="shared" si="28"/>
        <v>0</v>
      </c>
      <c r="AK117" s="25">
        <v>0</v>
      </c>
      <c r="AL117" s="15">
        <v>0</v>
      </c>
      <c r="AM117" s="25">
        <f t="shared" si="29"/>
        <v>0</v>
      </c>
      <c r="AN117" s="25">
        <v>0</v>
      </c>
      <c r="AO117" s="15">
        <v>0</v>
      </c>
    </row>
    <row r="118" spans="1:41" ht="19.5" customHeight="1">
      <c r="A118" s="14" t="s">
        <v>36</v>
      </c>
      <c r="B118" s="14" t="s">
        <v>36</v>
      </c>
      <c r="C118" s="14" t="s">
        <v>36</v>
      </c>
      <c r="D118" s="14" t="s">
        <v>249</v>
      </c>
      <c r="E118" s="25">
        <f t="shared" si="15"/>
        <v>173.06</v>
      </c>
      <c r="F118" s="25">
        <f t="shared" si="16"/>
        <v>173.06</v>
      </c>
      <c r="G118" s="25">
        <f t="shared" si="17"/>
        <v>173.06</v>
      </c>
      <c r="H118" s="25">
        <v>173.06</v>
      </c>
      <c r="I118" s="15">
        <v>0</v>
      </c>
      <c r="J118" s="25">
        <f t="shared" si="18"/>
        <v>0</v>
      </c>
      <c r="K118" s="25">
        <v>0</v>
      </c>
      <c r="L118" s="15">
        <v>0</v>
      </c>
      <c r="M118" s="25">
        <f t="shared" si="19"/>
        <v>0</v>
      </c>
      <c r="N118" s="25">
        <v>0</v>
      </c>
      <c r="O118" s="15">
        <v>0</v>
      </c>
      <c r="P118" s="16">
        <f t="shared" si="20"/>
        <v>0</v>
      </c>
      <c r="Q118" s="25">
        <f t="shared" si="21"/>
        <v>0</v>
      </c>
      <c r="R118" s="25">
        <v>0</v>
      </c>
      <c r="S118" s="15">
        <v>0</v>
      </c>
      <c r="T118" s="25">
        <f t="shared" si="22"/>
        <v>0</v>
      </c>
      <c r="U118" s="25">
        <v>0</v>
      </c>
      <c r="V118" s="25">
        <v>0</v>
      </c>
      <c r="W118" s="25">
        <f t="shared" si="23"/>
        <v>0</v>
      </c>
      <c r="X118" s="25">
        <v>0</v>
      </c>
      <c r="Y118" s="15">
        <v>0</v>
      </c>
      <c r="Z118" s="16">
        <f t="shared" si="24"/>
        <v>0</v>
      </c>
      <c r="AA118" s="25">
        <f t="shared" si="25"/>
        <v>0</v>
      </c>
      <c r="AB118" s="25">
        <v>0</v>
      </c>
      <c r="AC118" s="15">
        <v>0</v>
      </c>
      <c r="AD118" s="25">
        <f t="shared" si="26"/>
        <v>0</v>
      </c>
      <c r="AE118" s="25">
        <v>0</v>
      </c>
      <c r="AF118" s="15">
        <v>0</v>
      </c>
      <c r="AG118" s="25">
        <f t="shared" si="27"/>
        <v>0</v>
      </c>
      <c r="AH118" s="25">
        <v>0</v>
      </c>
      <c r="AI118" s="15">
        <v>0</v>
      </c>
      <c r="AJ118" s="25">
        <f t="shared" si="28"/>
        <v>0</v>
      </c>
      <c r="AK118" s="25">
        <v>0</v>
      </c>
      <c r="AL118" s="15">
        <v>0</v>
      </c>
      <c r="AM118" s="25">
        <f t="shared" si="29"/>
        <v>0</v>
      </c>
      <c r="AN118" s="25">
        <v>0</v>
      </c>
      <c r="AO118" s="15">
        <v>0</v>
      </c>
    </row>
    <row r="119" spans="1:41" ht="19.5" customHeight="1">
      <c r="A119" s="14" t="s">
        <v>250</v>
      </c>
      <c r="B119" s="14" t="s">
        <v>89</v>
      </c>
      <c r="C119" s="14" t="s">
        <v>121</v>
      </c>
      <c r="D119" s="14" t="s">
        <v>251</v>
      </c>
      <c r="E119" s="25">
        <f t="shared" si="15"/>
        <v>146.8</v>
      </c>
      <c r="F119" s="25">
        <f t="shared" si="16"/>
        <v>146.8</v>
      </c>
      <c r="G119" s="25">
        <f t="shared" si="17"/>
        <v>146.8</v>
      </c>
      <c r="H119" s="25">
        <v>146.8</v>
      </c>
      <c r="I119" s="15">
        <v>0</v>
      </c>
      <c r="J119" s="25">
        <f t="shared" si="18"/>
        <v>0</v>
      </c>
      <c r="K119" s="25">
        <v>0</v>
      </c>
      <c r="L119" s="15">
        <v>0</v>
      </c>
      <c r="M119" s="25">
        <f t="shared" si="19"/>
        <v>0</v>
      </c>
      <c r="N119" s="25">
        <v>0</v>
      </c>
      <c r="O119" s="15">
        <v>0</v>
      </c>
      <c r="P119" s="16">
        <f t="shared" si="20"/>
        <v>0</v>
      </c>
      <c r="Q119" s="25">
        <f t="shared" si="21"/>
        <v>0</v>
      </c>
      <c r="R119" s="25">
        <v>0</v>
      </c>
      <c r="S119" s="15">
        <v>0</v>
      </c>
      <c r="T119" s="25">
        <f t="shared" si="22"/>
        <v>0</v>
      </c>
      <c r="U119" s="25">
        <v>0</v>
      </c>
      <c r="V119" s="25">
        <v>0</v>
      </c>
      <c r="W119" s="25">
        <f t="shared" si="23"/>
        <v>0</v>
      </c>
      <c r="X119" s="25">
        <v>0</v>
      </c>
      <c r="Y119" s="15">
        <v>0</v>
      </c>
      <c r="Z119" s="16">
        <f t="shared" si="24"/>
        <v>0</v>
      </c>
      <c r="AA119" s="25">
        <f t="shared" si="25"/>
        <v>0</v>
      </c>
      <c r="AB119" s="25">
        <v>0</v>
      </c>
      <c r="AC119" s="15">
        <v>0</v>
      </c>
      <c r="AD119" s="25">
        <f t="shared" si="26"/>
        <v>0</v>
      </c>
      <c r="AE119" s="25">
        <v>0</v>
      </c>
      <c r="AF119" s="15">
        <v>0</v>
      </c>
      <c r="AG119" s="25">
        <f t="shared" si="27"/>
        <v>0</v>
      </c>
      <c r="AH119" s="25">
        <v>0</v>
      </c>
      <c r="AI119" s="15">
        <v>0</v>
      </c>
      <c r="AJ119" s="25">
        <f t="shared" si="28"/>
        <v>0</v>
      </c>
      <c r="AK119" s="25">
        <v>0</v>
      </c>
      <c r="AL119" s="15">
        <v>0</v>
      </c>
      <c r="AM119" s="25">
        <f t="shared" si="29"/>
        <v>0</v>
      </c>
      <c r="AN119" s="25">
        <v>0</v>
      </c>
      <c r="AO119" s="15">
        <v>0</v>
      </c>
    </row>
    <row r="120" spans="1:41" ht="19.5" customHeight="1">
      <c r="A120" s="14" t="s">
        <v>250</v>
      </c>
      <c r="B120" s="14" t="s">
        <v>100</v>
      </c>
      <c r="C120" s="14" t="s">
        <v>121</v>
      </c>
      <c r="D120" s="14" t="s">
        <v>252</v>
      </c>
      <c r="E120" s="25">
        <f t="shared" si="15"/>
        <v>26.26</v>
      </c>
      <c r="F120" s="25">
        <f t="shared" si="16"/>
        <v>26.26</v>
      </c>
      <c r="G120" s="25">
        <f t="shared" si="17"/>
        <v>26.26</v>
      </c>
      <c r="H120" s="25">
        <v>26.26</v>
      </c>
      <c r="I120" s="15">
        <v>0</v>
      </c>
      <c r="J120" s="25">
        <f t="shared" si="18"/>
        <v>0</v>
      </c>
      <c r="K120" s="25">
        <v>0</v>
      </c>
      <c r="L120" s="15">
        <v>0</v>
      </c>
      <c r="M120" s="25">
        <f t="shared" si="19"/>
        <v>0</v>
      </c>
      <c r="N120" s="25">
        <v>0</v>
      </c>
      <c r="O120" s="15">
        <v>0</v>
      </c>
      <c r="P120" s="16">
        <f t="shared" si="20"/>
        <v>0</v>
      </c>
      <c r="Q120" s="25">
        <f t="shared" si="21"/>
        <v>0</v>
      </c>
      <c r="R120" s="25">
        <v>0</v>
      </c>
      <c r="S120" s="15">
        <v>0</v>
      </c>
      <c r="T120" s="25">
        <f t="shared" si="22"/>
        <v>0</v>
      </c>
      <c r="U120" s="25">
        <v>0</v>
      </c>
      <c r="V120" s="25">
        <v>0</v>
      </c>
      <c r="W120" s="25">
        <f t="shared" si="23"/>
        <v>0</v>
      </c>
      <c r="X120" s="25">
        <v>0</v>
      </c>
      <c r="Y120" s="15">
        <v>0</v>
      </c>
      <c r="Z120" s="16">
        <f t="shared" si="24"/>
        <v>0</v>
      </c>
      <c r="AA120" s="25">
        <f t="shared" si="25"/>
        <v>0</v>
      </c>
      <c r="AB120" s="25">
        <v>0</v>
      </c>
      <c r="AC120" s="15">
        <v>0</v>
      </c>
      <c r="AD120" s="25">
        <f t="shared" si="26"/>
        <v>0</v>
      </c>
      <c r="AE120" s="25">
        <v>0</v>
      </c>
      <c r="AF120" s="15">
        <v>0</v>
      </c>
      <c r="AG120" s="25">
        <f t="shared" si="27"/>
        <v>0</v>
      </c>
      <c r="AH120" s="25">
        <v>0</v>
      </c>
      <c r="AI120" s="15">
        <v>0</v>
      </c>
      <c r="AJ120" s="25">
        <f t="shared" si="28"/>
        <v>0</v>
      </c>
      <c r="AK120" s="25">
        <v>0</v>
      </c>
      <c r="AL120" s="15">
        <v>0</v>
      </c>
      <c r="AM120" s="25">
        <f t="shared" si="29"/>
        <v>0</v>
      </c>
      <c r="AN120" s="25">
        <v>0</v>
      </c>
      <c r="AO120" s="15">
        <v>0</v>
      </c>
    </row>
    <row r="121" spans="1:41" ht="19.5" customHeight="1">
      <c r="A121" s="14" t="s">
        <v>36</v>
      </c>
      <c r="B121" s="14" t="s">
        <v>36</v>
      </c>
      <c r="C121" s="14" t="s">
        <v>36</v>
      </c>
      <c r="D121" s="14" t="s">
        <v>253</v>
      </c>
      <c r="E121" s="25">
        <f t="shared" si="15"/>
        <v>8.74</v>
      </c>
      <c r="F121" s="25">
        <f t="shared" si="16"/>
        <v>0.94</v>
      </c>
      <c r="G121" s="25">
        <f t="shared" si="17"/>
        <v>0.94</v>
      </c>
      <c r="H121" s="25">
        <v>0</v>
      </c>
      <c r="I121" s="15">
        <v>0.94</v>
      </c>
      <c r="J121" s="25">
        <f t="shared" si="18"/>
        <v>0</v>
      </c>
      <c r="K121" s="25">
        <v>0</v>
      </c>
      <c r="L121" s="15">
        <v>0</v>
      </c>
      <c r="M121" s="25">
        <f t="shared" si="19"/>
        <v>0</v>
      </c>
      <c r="N121" s="25">
        <v>0</v>
      </c>
      <c r="O121" s="15">
        <v>0</v>
      </c>
      <c r="P121" s="16">
        <f t="shared" si="20"/>
        <v>0</v>
      </c>
      <c r="Q121" s="25">
        <f t="shared" si="21"/>
        <v>0</v>
      </c>
      <c r="R121" s="25">
        <v>0</v>
      </c>
      <c r="S121" s="15">
        <v>0</v>
      </c>
      <c r="T121" s="25">
        <f t="shared" si="22"/>
        <v>0</v>
      </c>
      <c r="U121" s="25">
        <v>0</v>
      </c>
      <c r="V121" s="25">
        <v>0</v>
      </c>
      <c r="W121" s="25">
        <f t="shared" si="23"/>
        <v>0</v>
      </c>
      <c r="X121" s="25">
        <v>0</v>
      </c>
      <c r="Y121" s="15">
        <v>0</v>
      </c>
      <c r="Z121" s="16">
        <f t="shared" si="24"/>
        <v>7.8</v>
      </c>
      <c r="AA121" s="25">
        <f t="shared" si="25"/>
        <v>7.8</v>
      </c>
      <c r="AB121" s="25">
        <v>0</v>
      </c>
      <c r="AC121" s="15">
        <v>7.8</v>
      </c>
      <c r="AD121" s="25">
        <f t="shared" si="26"/>
        <v>0</v>
      </c>
      <c r="AE121" s="25">
        <v>0</v>
      </c>
      <c r="AF121" s="15">
        <v>0</v>
      </c>
      <c r="AG121" s="25">
        <f t="shared" si="27"/>
        <v>0</v>
      </c>
      <c r="AH121" s="25">
        <v>0</v>
      </c>
      <c r="AI121" s="15">
        <v>0</v>
      </c>
      <c r="AJ121" s="25">
        <f t="shared" si="28"/>
        <v>0</v>
      </c>
      <c r="AK121" s="25">
        <v>0</v>
      </c>
      <c r="AL121" s="15">
        <v>0</v>
      </c>
      <c r="AM121" s="25">
        <f t="shared" si="29"/>
        <v>0</v>
      </c>
      <c r="AN121" s="25">
        <v>0</v>
      </c>
      <c r="AO121" s="15">
        <v>0</v>
      </c>
    </row>
    <row r="122" spans="1:41" ht="19.5" customHeight="1">
      <c r="A122" s="14" t="s">
        <v>254</v>
      </c>
      <c r="B122" s="14" t="s">
        <v>89</v>
      </c>
      <c r="C122" s="14" t="s">
        <v>121</v>
      </c>
      <c r="D122" s="14" t="s">
        <v>255</v>
      </c>
      <c r="E122" s="25">
        <f t="shared" si="15"/>
        <v>8.74</v>
      </c>
      <c r="F122" s="25">
        <f t="shared" si="16"/>
        <v>0.94</v>
      </c>
      <c r="G122" s="25">
        <f t="shared" si="17"/>
        <v>0.94</v>
      </c>
      <c r="H122" s="25">
        <v>0</v>
      </c>
      <c r="I122" s="15">
        <v>0.94</v>
      </c>
      <c r="J122" s="25">
        <f t="shared" si="18"/>
        <v>0</v>
      </c>
      <c r="K122" s="25">
        <v>0</v>
      </c>
      <c r="L122" s="15">
        <v>0</v>
      </c>
      <c r="M122" s="25">
        <f t="shared" si="19"/>
        <v>0</v>
      </c>
      <c r="N122" s="25">
        <v>0</v>
      </c>
      <c r="O122" s="15">
        <v>0</v>
      </c>
      <c r="P122" s="16">
        <f t="shared" si="20"/>
        <v>0</v>
      </c>
      <c r="Q122" s="25">
        <f t="shared" si="21"/>
        <v>0</v>
      </c>
      <c r="R122" s="25">
        <v>0</v>
      </c>
      <c r="S122" s="15">
        <v>0</v>
      </c>
      <c r="T122" s="25">
        <f t="shared" si="22"/>
        <v>0</v>
      </c>
      <c r="U122" s="25">
        <v>0</v>
      </c>
      <c r="V122" s="25">
        <v>0</v>
      </c>
      <c r="W122" s="25">
        <f t="shared" si="23"/>
        <v>0</v>
      </c>
      <c r="X122" s="25">
        <v>0</v>
      </c>
      <c r="Y122" s="15">
        <v>0</v>
      </c>
      <c r="Z122" s="16">
        <f t="shared" si="24"/>
        <v>7.8</v>
      </c>
      <c r="AA122" s="25">
        <f t="shared" si="25"/>
        <v>7.8</v>
      </c>
      <c r="AB122" s="25">
        <v>0</v>
      </c>
      <c r="AC122" s="15">
        <v>7.8</v>
      </c>
      <c r="AD122" s="25">
        <f t="shared" si="26"/>
        <v>0</v>
      </c>
      <c r="AE122" s="25">
        <v>0</v>
      </c>
      <c r="AF122" s="15">
        <v>0</v>
      </c>
      <c r="AG122" s="25">
        <f t="shared" si="27"/>
        <v>0</v>
      </c>
      <c r="AH122" s="25">
        <v>0</v>
      </c>
      <c r="AI122" s="15">
        <v>0</v>
      </c>
      <c r="AJ122" s="25">
        <f t="shared" si="28"/>
        <v>0</v>
      </c>
      <c r="AK122" s="25">
        <v>0</v>
      </c>
      <c r="AL122" s="15">
        <v>0</v>
      </c>
      <c r="AM122" s="25">
        <f t="shared" si="29"/>
        <v>0</v>
      </c>
      <c r="AN122" s="25">
        <v>0</v>
      </c>
      <c r="AO122" s="15">
        <v>0</v>
      </c>
    </row>
    <row r="123" spans="1:41" ht="19.5" customHeight="1">
      <c r="A123" s="14" t="s">
        <v>36</v>
      </c>
      <c r="B123" s="14" t="s">
        <v>36</v>
      </c>
      <c r="C123" s="14" t="s">
        <v>36</v>
      </c>
      <c r="D123" s="14" t="s">
        <v>244</v>
      </c>
      <c r="E123" s="25">
        <f t="shared" si="15"/>
        <v>0.83</v>
      </c>
      <c r="F123" s="25">
        <f t="shared" si="16"/>
        <v>0.83</v>
      </c>
      <c r="G123" s="25">
        <f t="shared" si="17"/>
        <v>0.83</v>
      </c>
      <c r="H123" s="25">
        <v>0.83</v>
      </c>
      <c r="I123" s="15">
        <v>0</v>
      </c>
      <c r="J123" s="25">
        <f t="shared" si="18"/>
        <v>0</v>
      </c>
      <c r="K123" s="25">
        <v>0</v>
      </c>
      <c r="L123" s="15">
        <v>0</v>
      </c>
      <c r="M123" s="25">
        <f t="shared" si="19"/>
        <v>0</v>
      </c>
      <c r="N123" s="25">
        <v>0</v>
      </c>
      <c r="O123" s="15">
        <v>0</v>
      </c>
      <c r="P123" s="16">
        <f t="shared" si="20"/>
        <v>0</v>
      </c>
      <c r="Q123" s="25">
        <f t="shared" si="21"/>
        <v>0</v>
      </c>
      <c r="R123" s="25">
        <v>0</v>
      </c>
      <c r="S123" s="15">
        <v>0</v>
      </c>
      <c r="T123" s="25">
        <f t="shared" si="22"/>
        <v>0</v>
      </c>
      <c r="U123" s="25">
        <v>0</v>
      </c>
      <c r="V123" s="25">
        <v>0</v>
      </c>
      <c r="W123" s="25">
        <f t="shared" si="23"/>
        <v>0</v>
      </c>
      <c r="X123" s="25">
        <v>0</v>
      </c>
      <c r="Y123" s="15">
        <v>0</v>
      </c>
      <c r="Z123" s="16">
        <f t="shared" si="24"/>
        <v>0</v>
      </c>
      <c r="AA123" s="25">
        <f t="shared" si="25"/>
        <v>0</v>
      </c>
      <c r="AB123" s="25">
        <v>0</v>
      </c>
      <c r="AC123" s="15">
        <v>0</v>
      </c>
      <c r="AD123" s="25">
        <f t="shared" si="26"/>
        <v>0</v>
      </c>
      <c r="AE123" s="25">
        <v>0</v>
      </c>
      <c r="AF123" s="15">
        <v>0</v>
      </c>
      <c r="AG123" s="25">
        <f t="shared" si="27"/>
        <v>0</v>
      </c>
      <c r="AH123" s="25">
        <v>0</v>
      </c>
      <c r="AI123" s="15">
        <v>0</v>
      </c>
      <c r="AJ123" s="25">
        <f t="shared" si="28"/>
        <v>0</v>
      </c>
      <c r="AK123" s="25">
        <v>0</v>
      </c>
      <c r="AL123" s="15">
        <v>0</v>
      </c>
      <c r="AM123" s="25">
        <f t="shared" si="29"/>
        <v>0</v>
      </c>
      <c r="AN123" s="25">
        <v>0</v>
      </c>
      <c r="AO123" s="15">
        <v>0</v>
      </c>
    </row>
    <row r="124" spans="1:41" ht="19.5" customHeight="1">
      <c r="A124" s="14" t="s">
        <v>245</v>
      </c>
      <c r="B124" s="14" t="s">
        <v>89</v>
      </c>
      <c r="C124" s="14" t="s">
        <v>121</v>
      </c>
      <c r="D124" s="14" t="s">
        <v>246</v>
      </c>
      <c r="E124" s="25">
        <f t="shared" si="15"/>
        <v>0.83</v>
      </c>
      <c r="F124" s="25">
        <f t="shared" si="16"/>
        <v>0.83</v>
      </c>
      <c r="G124" s="25">
        <f t="shared" si="17"/>
        <v>0.83</v>
      </c>
      <c r="H124" s="25">
        <v>0.83</v>
      </c>
      <c r="I124" s="15">
        <v>0</v>
      </c>
      <c r="J124" s="25">
        <f t="shared" si="18"/>
        <v>0</v>
      </c>
      <c r="K124" s="25">
        <v>0</v>
      </c>
      <c r="L124" s="15">
        <v>0</v>
      </c>
      <c r="M124" s="25">
        <f t="shared" si="19"/>
        <v>0</v>
      </c>
      <c r="N124" s="25">
        <v>0</v>
      </c>
      <c r="O124" s="15">
        <v>0</v>
      </c>
      <c r="P124" s="16">
        <f t="shared" si="20"/>
        <v>0</v>
      </c>
      <c r="Q124" s="25">
        <f t="shared" si="21"/>
        <v>0</v>
      </c>
      <c r="R124" s="25">
        <v>0</v>
      </c>
      <c r="S124" s="15">
        <v>0</v>
      </c>
      <c r="T124" s="25">
        <f t="shared" si="22"/>
        <v>0</v>
      </c>
      <c r="U124" s="25">
        <v>0</v>
      </c>
      <c r="V124" s="25">
        <v>0</v>
      </c>
      <c r="W124" s="25">
        <f t="shared" si="23"/>
        <v>0</v>
      </c>
      <c r="X124" s="25">
        <v>0</v>
      </c>
      <c r="Y124" s="15">
        <v>0</v>
      </c>
      <c r="Z124" s="16">
        <f t="shared" si="24"/>
        <v>0</v>
      </c>
      <c r="AA124" s="25">
        <f t="shared" si="25"/>
        <v>0</v>
      </c>
      <c r="AB124" s="25">
        <v>0</v>
      </c>
      <c r="AC124" s="15">
        <v>0</v>
      </c>
      <c r="AD124" s="25">
        <f t="shared" si="26"/>
        <v>0</v>
      </c>
      <c r="AE124" s="25">
        <v>0</v>
      </c>
      <c r="AF124" s="15">
        <v>0</v>
      </c>
      <c r="AG124" s="25">
        <f t="shared" si="27"/>
        <v>0</v>
      </c>
      <c r="AH124" s="25">
        <v>0</v>
      </c>
      <c r="AI124" s="15">
        <v>0</v>
      </c>
      <c r="AJ124" s="25">
        <f t="shared" si="28"/>
        <v>0</v>
      </c>
      <c r="AK124" s="25">
        <v>0</v>
      </c>
      <c r="AL124" s="15">
        <v>0</v>
      </c>
      <c r="AM124" s="25">
        <f t="shared" si="29"/>
        <v>0</v>
      </c>
      <c r="AN124" s="25">
        <v>0</v>
      </c>
      <c r="AO124" s="15">
        <v>0</v>
      </c>
    </row>
    <row r="125" spans="1:41" ht="19.5" customHeight="1">
      <c r="A125" s="14" t="s">
        <v>36</v>
      </c>
      <c r="B125" s="14" t="s">
        <v>36</v>
      </c>
      <c r="C125" s="14" t="s">
        <v>36</v>
      </c>
      <c r="D125" s="14" t="s">
        <v>125</v>
      </c>
      <c r="E125" s="25">
        <f t="shared" si="15"/>
        <v>186.29000000000002</v>
      </c>
      <c r="F125" s="25">
        <f t="shared" si="16"/>
        <v>186.29000000000002</v>
      </c>
      <c r="G125" s="25">
        <f t="shared" si="17"/>
        <v>186.29000000000002</v>
      </c>
      <c r="H125" s="25">
        <v>117.81</v>
      </c>
      <c r="I125" s="15">
        <v>68.48</v>
      </c>
      <c r="J125" s="25">
        <f t="shared" si="18"/>
        <v>0</v>
      </c>
      <c r="K125" s="25">
        <v>0</v>
      </c>
      <c r="L125" s="15">
        <v>0</v>
      </c>
      <c r="M125" s="25">
        <f t="shared" si="19"/>
        <v>0</v>
      </c>
      <c r="N125" s="25">
        <v>0</v>
      </c>
      <c r="O125" s="15">
        <v>0</v>
      </c>
      <c r="P125" s="16">
        <f t="shared" si="20"/>
        <v>0</v>
      </c>
      <c r="Q125" s="25">
        <f t="shared" si="21"/>
        <v>0</v>
      </c>
      <c r="R125" s="25">
        <v>0</v>
      </c>
      <c r="S125" s="15">
        <v>0</v>
      </c>
      <c r="T125" s="25">
        <f t="shared" si="22"/>
        <v>0</v>
      </c>
      <c r="U125" s="25">
        <v>0</v>
      </c>
      <c r="V125" s="25">
        <v>0</v>
      </c>
      <c r="W125" s="25">
        <f t="shared" si="23"/>
        <v>0</v>
      </c>
      <c r="X125" s="25">
        <v>0</v>
      </c>
      <c r="Y125" s="15">
        <v>0</v>
      </c>
      <c r="Z125" s="16">
        <f t="shared" si="24"/>
        <v>0</v>
      </c>
      <c r="AA125" s="25">
        <f t="shared" si="25"/>
        <v>0</v>
      </c>
      <c r="AB125" s="25">
        <v>0</v>
      </c>
      <c r="AC125" s="15">
        <v>0</v>
      </c>
      <c r="AD125" s="25">
        <f t="shared" si="26"/>
        <v>0</v>
      </c>
      <c r="AE125" s="25">
        <v>0</v>
      </c>
      <c r="AF125" s="15">
        <v>0</v>
      </c>
      <c r="AG125" s="25">
        <f t="shared" si="27"/>
        <v>0</v>
      </c>
      <c r="AH125" s="25">
        <v>0</v>
      </c>
      <c r="AI125" s="15">
        <v>0</v>
      </c>
      <c r="AJ125" s="25">
        <f t="shared" si="28"/>
        <v>0</v>
      </c>
      <c r="AK125" s="25">
        <v>0</v>
      </c>
      <c r="AL125" s="15">
        <v>0</v>
      </c>
      <c r="AM125" s="25">
        <f t="shared" si="29"/>
        <v>0</v>
      </c>
      <c r="AN125" s="25">
        <v>0</v>
      </c>
      <c r="AO125" s="15">
        <v>0</v>
      </c>
    </row>
    <row r="126" spans="1:41" ht="19.5" customHeight="1">
      <c r="A126" s="14" t="s">
        <v>36</v>
      </c>
      <c r="B126" s="14" t="s">
        <v>36</v>
      </c>
      <c r="C126" s="14" t="s">
        <v>36</v>
      </c>
      <c r="D126" s="14" t="s">
        <v>126</v>
      </c>
      <c r="E126" s="25">
        <f t="shared" si="15"/>
        <v>186.29000000000002</v>
      </c>
      <c r="F126" s="25">
        <f t="shared" si="16"/>
        <v>186.29000000000002</v>
      </c>
      <c r="G126" s="25">
        <f t="shared" si="17"/>
        <v>186.29000000000002</v>
      </c>
      <c r="H126" s="25">
        <v>117.81</v>
      </c>
      <c r="I126" s="15">
        <v>68.48</v>
      </c>
      <c r="J126" s="25">
        <f t="shared" si="18"/>
        <v>0</v>
      </c>
      <c r="K126" s="25">
        <v>0</v>
      </c>
      <c r="L126" s="15">
        <v>0</v>
      </c>
      <c r="M126" s="25">
        <f t="shared" si="19"/>
        <v>0</v>
      </c>
      <c r="N126" s="25">
        <v>0</v>
      </c>
      <c r="O126" s="15">
        <v>0</v>
      </c>
      <c r="P126" s="16">
        <f t="shared" si="20"/>
        <v>0</v>
      </c>
      <c r="Q126" s="25">
        <f t="shared" si="21"/>
        <v>0</v>
      </c>
      <c r="R126" s="25">
        <v>0</v>
      </c>
      <c r="S126" s="15">
        <v>0</v>
      </c>
      <c r="T126" s="25">
        <f t="shared" si="22"/>
        <v>0</v>
      </c>
      <c r="U126" s="25">
        <v>0</v>
      </c>
      <c r="V126" s="25">
        <v>0</v>
      </c>
      <c r="W126" s="25">
        <f t="shared" si="23"/>
        <v>0</v>
      </c>
      <c r="X126" s="25">
        <v>0</v>
      </c>
      <c r="Y126" s="15">
        <v>0</v>
      </c>
      <c r="Z126" s="16">
        <f t="shared" si="24"/>
        <v>0</v>
      </c>
      <c r="AA126" s="25">
        <f t="shared" si="25"/>
        <v>0</v>
      </c>
      <c r="AB126" s="25">
        <v>0</v>
      </c>
      <c r="AC126" s="15">
        <v>0</v>
      </c>
      <c r="AD126" s="25">
        <f t="shared" si="26"/>
        <v>0</v>
      </c>
      <c r="AE126" s="25">
        <v>0</v>
      </c>
      <c r="AF126" s="15">
        <v>0</v>
      </c>
      <c r="AG126" s="25">
        <f t="shared" si="27"/>
        <v>0</v>
      </c>
      <c r="AH126" s="25">
        <v>0</v>
      </c>
      <c r="AI126" s="15">
        <v>0</v>
      </c>
      <c r="AJ126" s="25">
        <f t="shared" si="28"/>
        <v>0</v>
      </c>
      <c r="AK126" s="25">
        <v>0</v>
      </c>
      <c r="AL126" s="15">
        <v>0</v>
      </c>
      <c r="AM126" s="25">
        <f t="shared" si="29"/>
        <v>0</v>
      </c>
      <c r="AN126" s="25">
        <v>0</v>
      </c>
      <c r="AO126" s="15">
        <v>0</v>
      </c>
    </row>
    <row r="127" spans="1:41" ht="19.5" customHeight="1">
      <c r="A127" s="14" t="s">
        <v>36</v>
      </c>
      <c r="B127" s="14" t="s">
        <v>36</v>
      </c>
      <c r="C127" s="14" t="s">
        <v>36</v>
      </c>
      <c r="D127" s="14" t="s">
        <v>249</v>
      </c>
      <c r="E127" s="25">
        <f t="shared" si="15"/>
        <v>140.27</v>
      </c>
      <c r="F127" s="25">
        <f t="shared" si="16"/>
        <v>140.27</v>
      </c>
      <c r="G127" s="25">
        <f t="shared" si="17"/>
        <v>140.27</v>
      </c>
      <c r="H127" s="25">
        <v>117.79</v>
      </c>
      <c r="I127" s="15">
        <v>22.48</v>
      </c>
      <c r="J127" s="25">
        <f t="shared" si="18"/>
        <v>0</v>
      </c>
      <c r="K127" s="25">
        <v>0</v>
      </c>
      <c r="L127" s="15">
        <v>0</v>
      </c>
      <c r="M127" s="25">
        <f t="shared" si="19"/>
        <v>0</v>
      </c>
      <c r="N127" s="25">
        <v>0</v>
      </c>
      <c r="O127" s="15">
        <v>0</v>
      </c>
      <c r="P127" s="16">
        <f t="shared" si="20"/>
        <v>0</v>
      </c>
      <c r="Q127" s="25">
        <f t="shared" si="21"/>
        <v>0</v>
      </c>
      <c r="R127" s="25">
        <v>0</v>
      </c>
      <c r="S127" s="15">
        <v>0</v>
      </c>
      <c r="T127" s="25">
        <f t="shared" si="22"/>
        <v>0</v>
      </c>
      <c r="U127" s="25">
        <v>0</v>
      </c>
      <c r="V127" s="25">
        <v>0</v>
      </c>
      <c r="W127" s="25">
        <f t="shared" si="23"/>
        <v>0</v>
      </c>
      <c r="X127" s="25">
        <v>0</v>
      </c>
      <c r="Y127" s="15">
        <v>0</v>
      </c>
      <c r="Z127" s="16">
        <f t="shared" si="24"/>
        <v>0</v>
      </c>
      <c r="AA127" s="25">
        <f t="shared" si="25"/>
        <v>0</v>
      </c>
      <c r="AB127" s="25">
        <v>0</v>
      </c>
      <c r="AC127" s="15">
        <v>0</v>
      </c>
      <c r="AD127" s="25">
        <f t="shared" si="26"/>
        <v>0</v>
      </c>
      <c r="AE127" s="25">
        <v>0</v>
      </c>
      <c r="AF127" s="15">
        <v>0</v>
      </c>
      <c r="AG127" s="25">
        <f t="shared" si="27"/>
        <v>0</v>
      </c>
      <c r="AH127" s="25">
        <v>0</v>
      </c>
      <c r="AI127" s="15">
        <v>0</v>
      </c>
      <c r="AJ127" s="25">
        <f t="shared" si="28"/>
        <v>0</v>
      </c>
      <c r="AK127" s="25">
        <v>0</v>
      </c>
      <c r="AL127" s="15">
        <v>0</v>
      </c>
      <c r="AM127" s="25">
        <f t="shared" si="29"/>
        <v>0</v>
      </c>
      <c r="AN127" s="25">
        <v>0</v>
      </c>
      <c r="AO127" s="15">
        <v>0</v>
      </c>
    </row>
    <row r="128" spans="1:41" ht="19.5" customHeight="1">
      <c r="A128" s="14" t="s">
        <v>250</v>
      </c>
      <c r="B128" s="14" t="s">
        <v>89</v>
      </c>
      <c r="C128" s="14" t="s">
        <v>127</v>
      </c>
      <c r="D128" s="14" t="s">
        <v>251</v>
      </c>
      <c r="E128" s="25">
        <f t="shared" si="15"/>
        <v>81.96</v>
      </c>
      <c r="F128" s="25">
        <f t="shared" si="16"/>
        <v>81.96</v>
      </c>
      <c r="G128" s="25">
        <f t="shared" si="17"/>
        <v>81.96</v>
      </c>
      <c r="H128" s="25">
        <v>81.96</v>
      </c>
      <c r="I128" s="15">
        <v>0</v>
      </c>
      <c r="J128" s="25">
        <f t="shared" si="18"/>
        <v>0</v>
      </c>
      <c r="K128" s="25">
        <v>0</v>
      </c>
      <c r="L128" s="15">
        <v>0</v>
      </c>
      <c r="M128" s="25">
        <f t="shared" si="19"/>
        <v>0</v>
      </c>
      <c r="N128" s="25">
        <v>0</v>
      </c>
      <c r="O128" s="15">
        <v>0</v>
      </c>
      <c r="P128" s="16">
        <f t="shared" si="20"/>
        <v>0</v>
      </c>
      <c r="Q128" s="25">
        <f t="shared" si="21"/>
        <v>0</v>
      </c>
      <c r="R128" s="25">
        <v>0</v>
      </c>
      <c r="S128" s="15">
        <v>0</v>
      </c>
      <c r="T128" s="25">
        <f t="shared" si="22"/>
        <v>0</v>
      </c>
      <c r="U128" s="25">
        <v>0</v>
      </c>
      <c r="V128" s="25">
        <v>0</v>
      </c>
      <c r="W128" s="25">
        <f t="shared" si="23"/>
        <v>0</v>
      </c>
      <c r="X128" s="25">
        <v>0</v>
      </c>
      <c r="Y128" s="15">
        <v>0</v>
      </c>
      <c r="Z128" s="16">
        <f t="shared" si="24"/>
        <v>0</v>
      </c>
      <c r="AA128" s="25">
        <f t="shared" si="25"/>
        <v>0</v>
      </c>
      <c r="AB128" s="25">
        <v>0</v>
      </c>
      <c r="AC128" s="15">
        <v>0</v>
      </c>
      <c r="AD128" s="25">
        <f t="shared" si="26"/>
        <v>0</v>
      </c>
      <c r="AE128" s="25">
        <v>0</v>
      </c>
      <c r="AF128" s="15">
        <v>0</v>
      </c>
      <c r="AG128" s="25">
        <f t="shared" si="27"/>
        <v>0</v>
      </c>
      <c r="AH128" s="25">
        <v>0</v>
      </c>
      <c r="AI128" s="15">
        <v>0</v>
      </c>
      <c r="AJ128" s="25">
        <f t="shared" si="28"/>
        <v>0</v>
      </c>
      <c r="AK128" s="25">
        <v>0</v>
      </c>
      <c r="AL128" s="15">
        <v>0</v>
      </c>
      <c r="AM128" s="25">
        <f t="shared" si="29"/>
        <v>0</v>
      </c>
      <c r="AN128" s="25">
        <v>0</v>
      </c>
      <c r="AO128" s="15">
        <v>0</v>
      </c>
    </row>
    <row r="129" spans="1:41" ht="19.5" customHeight="1">
      <c r="A129" s="14" t="s">
        <v>250</v>
      </c>
      <c r="B129" s="14" t="s">
        <v>100</v>
      </c>
      <c r="C129" s="14" t="s">
        <v>127</v>
      </c>
      <c r="D129" s="14" t="s">
        <v>252</v>
      </c>
      <c r="E129" s="25">
        <f t="shared" si="15"/>
        <v>58.31</v>
      </c>
      <c r="F129" s="25">
        <f t="shared" si="16"/>
        <v>58.31</v>
      </c>
      <c r="G129" s="25">
        <f t="shared" si="17"/>
        <v>58.31</v>
      </c>
      <c r="H129" s="25">
        <v>35.83</v>
      </c>
      <c r="I129" s="15">
        <v>22.48</v>
      </c>
      <c r="J129" s="25">
        <f t="shared" si="18"/>
        <v>0</v>
      </c>
      <c r="K129" s="25">
        <v>0</v>
      </c>
      <c r="L129" s="15">
        <v>0</v>
      </c>
      <c r="M129" s="25">
        <f t="shared" si="19"/>
        <v>0</v>
      </c>
      <c r="N129" s="25">
        <v>0</v>
      </c>
      <c r="O129" s="15">
        <v>0</v>
      </c>
      <c r="P129" s="16">
        <f t="shared" si="20"/>
        <v>0</v>
      </c>
      <c r="Q129" s="25">
        <f t="shared" si="21"/>
        <v>0</v>
      </c>
      <c r="R129" s="25">
        <v>0</v>
      </c>
      <c r="S129" s="15">
        <v>0</v>
      </c>
      <c r="T129" s="25">
        <f t="shared" si="22"/>
        <v>0</v>
      </c>
      <c r="U129" s="25">
        <v>0</v>
      </c>
      <c r="V129" s="25">
        <v>0</v>
      </c>
      <c r="W129" s="25">
        <f t="shared" si="23"/>
        <v>0</v>
      </c>
      <c r="X129" s="25">
        <v>0</v>
      </c>
      <c r="Y129" s="15">
        <v>0</v>
      </c>
      <c r="Z129" s="16">
        <f t="shared" si="24"/>
        <v>0</v>
      </c>
      <c r="AA129" s="25">
        <f t="shared" si="25"/>
        <v>0</v>
      </c>
      <c r="AB129" s="25">
        <v>0</v>
      </c>
      <c r="AC129" s="15">
        <v>0</v>
      </c>
      <c r="AD129" s="25">
        <f t="shared" si="26"/>
        <v>0</v>
      </c>
      <c r="AE129" s="25">
        <v>0</v>
      </c>
      <c r="AF129" s="15">
        <v>0</v>
      </c>
      <c r="AG129" s="25">
        <f t="shared" si="27"/>
        <v>0</v>
      </c>
      <c r="AH129" s="25">
        <v>0</v>
      </c>
      <c r="AI129" s="15">
        <v>0</v>
      </c>
      <c r="AJ129" s="25">
        <f t="shared" si="28"/>
        <v>0</v>
      </c>
      <c r="AK129" s="25">
        <v>0</v>
      </c>
      <c r="AL129" s="15">
        <v>0</v>
      </c>
      <c r="AM129" s="25">
        <f t="shared" si="29"/>
        <v>0</v>
      </c>
      <c r="AN129" s="25">
        <v>0</v>
      </c>
      <c r="AO129" s="15">
        <v>0</v>
      </c>
    </row>
    <row r="130" spans="1:41" ht="19.5" customHeight="1">
      <c r="A130" s="14" t="s">
        <v>36</v>
      </c>
      <c r="B130" s="14" t="s">
        <v>36</v>
      </c>
      <c r="C130" s="14" t="s">
        <v>36</v>
      </c>
      <c r="D130" s="14" t="s">
        <v>253</v>
      </c>
      <c r="E130" s="25">
        <f t="shared" si="15"/>
        <v>46</v>
      </c>
      <c r="F130" s="25">
        <f t="shared" si="16"/>
        <v>46</v>
      </c>
      <c r="G130" s="25">
        <f t="shared" si="17"/>
        <v>46</v>
      </c>
      <c r="H130" s="25">
        <v>0</v>
      </c>
      <c r="I130" s="15">
        <v>46</v>
      </c>
      <c r="J130" s="25">
        <f t="shared" si="18"/>
        <v>0</v>
      </c>
      <c r="K130" s="25">
        <v>0</v>
      </c>
      <c r="L130" s="15">
        <v>0</v>
      </c>
      <c r="M130" s="25">
        <f t="shared" si="19"/>
        <v>0</v>
      </c>
      <c r="N130" s="25">
        <v>0</v>
      </c>
      <c r="O130" s="15">
        <v>0</v>
      </c>
      <c r="P130" s="16">
        <f t="shared" si="20"/>
        <v>0</v>
      </c>
      <c r="Q130" s="25">
        <f t="shared" si="21"/>
        <v>0</v>
      </c>
      <c r="R130" s="25">
        <v>0</v>
      </c>
      <c r="S130" s="15">
        <v>0</v>
      </c>
      <c r="T130" s="25">
        <f t="shared" si="22"/>
        <v>0</v>
      </c>
      <c r="U130" s="25">
        <v>0</v>
      </c>
      <c r="V130" s="25">
        <v>0</v>
      </c>
      <c r="W130" s="25">
        <f t="shared" si="23"/>
        <v>0</v>
      </c>
      <c r="X130" s="25">
        <v>0</v>
      </c>
      <c r="Y130" s="15">
        <v>0</v>
      </c>
      <c r="Z130" s="16">
        <f t="shared" si="24"/>
        <v>0</v>
      </c>
      <c r="AA130" s="25">
        <f t="shared" si="25"/>
        <v>0</v>
      </c>
      <c r="AB130" s="25">
        <v>0</v>
      </c>
      <c r="AC130" s="15">
        <v>0</v>
      </c>
      <c r="AD130" s="25">
        <f t="shared" si="26"/>
        <v>0</v>
      </c>
      <c r="AE130" s="25">
        <v>0</v>
      </c>
      <c r="AF130" s="15">
        <v>0</v>
      </c>
      <c r="AG130" s="25">
        <f t="shared" si="27"/>
        <v>0</v>
      </c>
      <c r="AH130" s="25">
        <v>0</v>
      </c>
      <c r="AI130" s="15">
        <v>0</v>
      </c>
      <c r="AJ130" s="25">
        <f t="shared" si="28"/>
        <v>0</v>
      </c>
      <c r="AK130" s="25">
        <v>0</v>
      </c>
      <c r="AL130" s="15">
        <v>0</v>
      </c>
      <c r="AM130" s="25">
        <f t="shared" si="29"/>
        <v>0</v>
      </c>
      <c r="AN130" s="25">
        <v>0</v>
      </c>
      <c r="AO130" s="15">
        <v>0</v>
      </c>
    </row>
    <row r="131" spans="1:41" ht="19.5" customHeight="1">
      <c r="A131" s="14" t="s">
        <v>254</v>
      </c>
      <c r="B131" s="14" t="s">
        <v>89</v>
      </c>
      <c r="C131" s="14" t="s">
        <v>127</v>
      </c>
      <c r="D131" s="14" t="s">
        <v>255</v>
      </c>
      <c r="E131" s="25">
        <f t="shared" si="15"/>
        <v>46</v>
      </c>
      <c r="F131" s="25">
        <f t="shared" si="16"/>
        <v>46</v>
      </c>
      <c r="G131" s="25">
        <f t="shared" si="17"/>
        <v>46</v>
      </c>
      <c r="H131" s="25">
        <v>0</v>
      </c>
      <c r="I131" s="15">
        <v>46</v>
      </c>
      <c r="J131" s="25">
        <f t="shared" si="18"/>
        <v>0</v>
      </c>
      <c r="K131" s="25">
        <v>0</v>
      </c>
      <c r="L131" s="15">
        <v>0</v>
      </c>
      <c r="M131" s="25">
        <f t="shared" si="19"/>
        <v>0</v>
      </c>
      <c r="N131" s="25">
        <v>0</v>
      </c>
      <c r="O131" s="15">
        <v>0</v>
      </c>
      <c r="P131" s="16">
        <f t="shared" si="20"/>
        <v>0</v>
      </c>
      <c r="Q131" s="25">
        <f t="shared" si="21"/>
        <v>0</v>
      </c>
      <c r="R131" s="25">
        <v>0</v>
      </c>
      <c r="S131" s="15">
        <v>0</v>
      </c>
      <c r="T131" s="25">
        <f t="shared" si="22"/>
        <v>0</v>
      </c>
      <c r="U131" s="25">
        <v>0</v>
      </c>
      <c r="V131" s="25">
        <v>0</v>
      </c>
      <c r="W131" s="25">
        <f t="shared" si="23"/>
        <v>0</v>
      </c>
      <c r="X131" s="25">
        <v>0</v>
      </c>
      <c r="Y131" s="15">
        <v>0</v>
      </c>
      <c r="Z131" s="16">
        <f t="shared" si="24"/>
        <v>0</v>
      </c>
      <c r="AA131" s="25">
        <f t="shared" si="25"/>
        <v>0</v>
      </c>
      <c r="AB131" s="25">
        <v>0</v>
      </c>
      <c r="AC131" s="15">
        <v>0</v>
      </c>
      <c r="AD131" s="25">
        <f t="shared" si="26"/>
        <v>0</v>
      </c>
      <c r="AE131" s="25">
        <v>0</v>
      </c>
      <c r="AF131" s="15">
        <v>0</v>
      </c>
      <c r="AG131" s="25">
        <f t="shared" si="27"/>
        <v>0</v>
      </c>
      <c r="AH131" s="25">
        <v>0</v>
      </c>
      <c r="AI131" s="15">
        <v>0</v>
      </c>
      <c r="AJ131" s="25">
        <f t="shared" si="28"/>
        <v>0</v>
      </c>
      <c r="AK131" s="25">
        <v>0</v>
      </c>
      <c r="AL131" s="15">
        <v>0</v>
      </c>
      <c r="AM131" s="25">
        <f t="shared" si="29"/>
        <v>0</v>
      </c>
      <c r="AN131" s="25">
        <v>0</v>
      </c>
      <c r="AO131" s="15">
        <v>0</v>
      </c>
    </row>
    <row r="132" spans="1:41" ht="19.5" customHeight="1">
      <c r="A132" s="14" t="s">
        <v>36</v>
      </c>
      <c r="B132" s="14" t="s">
        <v>36</v>
      </c>
      <c r="C132" s="14" t="s">
        <v>36</v>
      </c>
      <c r="D132" s="14" t="s">
        <v>244</v>
      </c>
      <c r="E132" s="25">
        <f t="shared" si="15"/>
        <v>0.02</v>
      </c>
      <c r="F132" s="25">
        <f t="shared" si="16"/>
        <v>0.02</v>
      </c>
      <c r="G132" s="25">
        <f t="shared" si="17"/>
        <v>0.02</v>
      </c>
      <c r="H132" s="25">
        <v>0.02</v>
      </c>
      <c r="I132" s="15">
        <v>0</v>
      </c>
      <c r="J132" s="25">
        <f t="shared" si="18"/>
        <v>0</v>
      </c>
      <c r="K132" s="25">
        <v>0</v>
      </c>
      <c r="L132" s="15">
        <v>0</v>
      </c>
      <c r="M132" s="25">
        <f t="shared" si="19"/>
        <v>0</v>
      </c>
      <c r="N132" s="25">
        <v>0</v>
      </c>
      <c r="O132" s="15">
        <v>0</v>
      </c>
      <c r="P132" s="16">
        <f t="shared" si="20"/>
        <v>0</v>
      </c>
      <c r="Q132" s="25">
        <f t="shared" si="21"/>
        <v>0</v>
      </c>
      <c r="R132" s="25">
        <v>0</v>
      </c>
      <c r="S132" s="15">
        <v>0</v>
      </c>
      <c r="T132" s="25">
        <f t="shared" si="22"/>
        <v>0</v>
      </c>
      <c r="U132" s="25">
        <v>0</v>
      </c>
      <c r="V132" s="25">
        <v>0</v>
      </c>
      <c r="W132" s="25">
        <f t="shared" si="23"/>
        <v>0</v>
      </c>
      <c r="X132" s="25">
        <v>0</v>
      </c>
      <c r="Y132" s="15">
        <v>0</v>
      </c>
      <c r="Z132" s="16">
        <f t="shared" si="24"/>
        <v>0</v>
      </c>
      <c r="AA132" s="25">
        <f t="shared" si="25"/>
        <v>0</v>
      </c>
      <c r="AB132" s="25">
        <v>0</v>
      </c>
      <c r="AC132" s="15">
        <v>0</v>
      </c>
      <c r="AD132" s="25">
        <f t="shared" si="26"/>
        <v>0</v>
      </c>
      <c r="AE132" s="25">
        <v>0</v>
      </c>
      <c r="AF132" s="15">
        <v>0</v>
      </c>
      <c r="AG132" s="25">
        <f t="shared" si="27"/>
        <v>0</v>
      </c>
      <c r="AH132" s="25">
        <v>0</v>
      </c>
      <c r="AI132" s="15">
        <v>0</v>
      </c>
      <c r="AJ132" s="25">
        <f t="shared" si="28"/>
        <v>0</v>
      </c>
      <c r="AK132" s="25">
        <v>0</v>
      </c>
      <c r="AL132" s="15">
        <v>0</v>
      </c>
      <c r="AM132" s="25">
        <f t="shared" si="29"/>
        <v>0</v>
      </c>
      <c r="AN132" s="25">
        <v>0</v>
      </c>
      <c r="AO132" s="15">
        <v>0</v>
      </c>
    </row>
    <row r="133" spans="1:41" ht="19.5" customHeight="1">
      <c r="A133" s="14" t="s">
        <v>245</v>
      </c>
      <c r="B133" s="14" t="s">
        <v>89</v>
      </c>
      <c r="C133" s="14" t="s">
        <v>127</v>
      </c>
      <c r="D133" s="14" t="s">
        <v>246</v>
      </c>
      <c r="E133" s="25">
        <f t="shared" si="15"/>
        <v>0.02</v>
      </c>
      <c r="F133" s="25">
        <f t="shared" si="16"/>
        <v>0.02</v>
      </c>
      <c r="G133" s="25">
        <f t="shared" si="17"/>
        <v>0.02</v>
      </c>
      <c r="H133" s="25">
        <v>0.02</v>
      </c>
      <c r="I133" s="15">
        <v>0</v>
      </c>
      <c r="J133" s="25">
        <f t="shared" si="18"/>
        <v>0</v>
      </c>
      <c r="K133" s="25">
        <v>0</v>
      </c>
      <c r="L133" s="15">
        <v>0</v>
      </c>
      <c r="M133" s="25">
        <f t="shared" si="19"/>
        <v>0</v>
      </c>
      <c r="N133" s="25">
        <v>0</v>
      </c>
      <c r="O133" s="15">
        <v>0</v>
      </c>
      <c r="P133" s="16">
        <f t="shared" si="20"/>
        <v>0</v>
      </c>
      <c r="Q133" s="25">
        <f t="shared" si="21"/>
        <v>0</v>
      </c>
      <c r="R133" s="25">
        <v>0</v>
      </c>
      <c r="S133" s="15">
        <v>0</v>
      </c>
      <c r="T133" s="25">
        <f t="shared" si="22"/>
        <v>0</v>
      </c>
      <c r="U133" s="25">
        <v>0</v>
      </c>
      <c r="V133" s="25">
        <v>0</v>
      </c>
      <c r="W133" s="25">
        <f t="shared" si="23"/>
        <v>0</v>
      </c>
      <c r="X133" s="25">
        <v>0</v>
      </c>
      <c r="Y133" s="15">
        <v>0</v>
      </c>
      <c r="Z133" s="16">
        <f t="shared" si="24"/>
        <v>0</v>
      </c>
      <c r="AA133" s="25">
        <f t="shared" si="25"/>
        <v>0</v>
      </c>
      <c r="AB133" s="25">
        <v>0</v>
      </c>
      <c r="AC133" s="15">
        <v>0</v>
      </c>
      <c r="AD133" s="25">
        <f t="shared" si="26"/>
        <v>0</v>
      </c>
      <c r="AE133" s="25">
        <v>0</v>
      </c>
      <c r="AF133" s="15">
        <v>0</v>
      </c>
      <c r="AG133" s="25">
        <f t="shared" si="27"/>
        <v>0</v>
      </c>
      <c r="AH133" s="25">
        <v>0</v>
      </c>
      <c r="AI133" s="15">
        <v>0</v>
      </c>
      <c r="AJ133" s="25">
        <f t="shared" si="28"/>
        <v>0</v>
      </c>
      <c r="AK133" s="25">
        <v>0</v>
      </c>
      <c r="AL133" s="15">
        <v>0</v>
      </c>
      <c r="AM133" s="25">
        <f t="shared" si="29"/>
        <v>0</v>
      </c>
      <c r="AN133" s="25">
        <v>0</v>
      </c>
      <c r="AO133" s="15">
        <v>0</v>
      </c>
    </row>
    <row r="134" spans="1:41" ht="19.5" customHeight="1">
      <c r="A134" s="14" t="s">
        <v>36</v>
      </c>
      <c r="B134" s="14" t="s">
        <v>36</v>
      </c>
      <c r="C134" s="14" t="s">
        <v>36</v>
      </c>
      <c r="D134" s="14" t="s">
        <v>131</v>
      </c>
      <c r="E134" s="25">
        <f t="shared" si="15"/>
        <v>2551.69</v>
      </c>
      <c r="F134" s="25">
        <f t="shared" si="16"/>
        <v>2551.69</v>
      </c>
      <c r="G134" s="25">
        <f t="shared" si="17"/>
        <v>2551.69</v>
      </c>
      <c r="H134" s="25">
        <v>2351.69</v>
      </c>
      <c r="I134" s="15">
        <v>200</v>
      </c>
      <c r="J134" s="25">
        <f t="shared" si="18"/>
        <v>0</v>
      </c>
      <c r="K134" s="25">
        <v>0</v>
      </c>
      <c r="L134" s="15">
        <v>0</v>
      </c>
      <c r="M134" s="25">
        <f t="shared" si="19"/>
        <v>0</v>
      </c>
      <c r="N134" s="25">
        <v>0</v>
      </c>
      <c r="O134" s="15">
        <v>0</v>
      </c>
      <c r="P134" s="16">
        <f t="shared" si="20"/>
        <v>0</v>
      </c>
      <c r="Q134" s="25">
        <f t="shared" si="21"/>
        <v>0</v>
      </c>
      <c r="R134" s="25">
        <v>0</v>
      </c>
      <c r="S134" s="15">
        <v>0</v>
      </c>
      <c r="T134" s="25">
        <f t="shared" si="22"/>
        <v>0</v>
      </c>
      <c r="U134" s="25">
        <v>0</v>
      </c>
      <c r="V134" s="25">
        <v>0</v>
      </c>
      <c r="W134" s="25">
        <f t="shared" si="23"/>
        <v>0</v>
      </c>
      <c r="X134" s="25">
        <v>0</v>
      </c>
      <c r="Y134" s="15">
        <v>0</v>
      </c>
      <c r="Z134" s="16">
        <f t="shared" si="24"/>
        <v>0</v>
      </c>
      <c r="AA134" s="25">
        <f t="shared" si="25"/>
        <v>0</v>
      </c>
      <c r="AB134" s="25">
        <v>0</v>
      </c>
      <c r="AC134" s="15">
        <v>0</v>
      </c>
      <c r="AD134" s="25">
        <f t="shared" si="26"/>
        <v>0</v>
      </c>
      <c r="AE134" s="25">
        <v>0</v>
      </c>
      <c r="AF134" s="15">
        <v>0</v>
      </c>
      <c r="AG134" s="25">
        <f t="shared" si="27"/>
        <v>0</v>
      </c>
      <c r="AH134" s="25">
        <v>0</v>
      </c>
      <c r="AI134" s="15">
        <v>0</v>
      </c>
      <c r="AJ134" s="25">
        <f t="shared" si="28"/>
        <v>0</v>
      </c>
      <c r="AK134" s="25">
        <v>0</v>
      </c>
      <c r="AL134" s="15">
        <v>0</v>
      </c>
      <c r="AM134" s="25">
        <f t="shared" si="29"/>
        <v>0</v>
      </c>
      <c r="AN134" s="25">
        <v>0</v>
      </c>
      <c r="AO134" s="15">
        <v>0</v>
      </c>
    </row>
    <row r="135" spans="1:41" ht="19.5" customHeight="1">
      <c r="A135" s="14" t="s">
        <v>36</v>
      </c>
      <c r="B135" s="14" t="s">
        <v>36</v>
      </c>
      <c r="C135" s="14" t="s">
        <v>36</v>
      </c>
      <c r="D135" s="14" t="s">
        <v>132</v>
      </c>
      <c r="E135" s="25">
        <f aca="true" t="shared" si="30" ref="E135:E198">SUM(F135,P135,Z135)</f>
        <v>2551.69</v>
      </c>
      <c r="F135" s="25">
        <f aca="true" t="shared" si="31" ref="F135:F198">SUM(G135,J135,M135)</f>
        <v>2551.69</v>
      </c>
      <c r="G135" s="25">
        <f aca="true" t="shared" si="32" ref="G135:G198">SUM(H135:I135)</f>
        <v>2551.69</v>
      </c>
      <c r="H135" s="25">
        <v>2351.69</v>
      </c>
      <c r="I135" s="15">
        <v>200</v>
      </c>
      <c r="J135" s="25">
        <f aca="true" t="shared" si="33" ref="J135:J198">SUM(K135:L135)</f>
        <v>0</v>
      </c>
      <c r="K135" s="25">
        <v>0</v>
      </c>
      <c r="L135" s="15">
        <v>0</v>
      </c>
      <c r="M135" s="25">
        <f aca="true" t="shared" si="34" ref="M135:M198">SUM(N135:O135)</f>
        <v>0</v>
      </c>
      <c r="N135" s="25">
        <v>0</v>
      </c>
      <c r="O135" s="15">
        <v>0</v>
      </c>
      <c r="P135" s="16">
        <f aca="true" t="shared" si="35" ref="P135:P198">SUM(Q135,T135,W135)</f>
        <v>0</v>
      </c>
      <c r="Q135" s="25">
        <f aca="true" t="shared" si="36" ref="Q135:Q198">SUM(R135:S135)</f>
        <v>0</v>
      </c>
      <c r="R135" s="25">
        <v>0</v>
      </c>
      <c r="S135" s="15">
        <v>0</v>
      </c>
      <c r="T135" s="25">
        <f aca="true" t="shared" si="37" ref="T135:T198">SUM(U135:V135)</f>
        <v>0</v>
      </c>
      <c r="U135" s="25">
        <v>0</v>
      </c>
      <c r="V135" s="25">
        <v>0</v>
      </c>
      <c r="W135" s="25">
        <f aca="true" t="shared" si="38" ref="W135:W198">SUM(X135:Y135)</f>
        <v>0</v>
      </c>
      <c r="X135" s="25">
        <v>0</v>
      </c>
      <c r="Y135" s="15">
        <v>0</v>
      </c>
      <c r="Z135" s="16">
        <f aca="true" t="shared" si="39" ref="Z135:Z198">SUM(AA135,AD135,AG135,AJ135,AM135)</f>
        <v>0</v>
      </c>
      <c r="AA135" s="25">
        <f aca="true" t="shared" si="40" ref="AA135:AA198">SUM(AB135:AC135)</f>
        <v>0</v>
      </c>
      <c r="AB135" s="25">
        <v>0</v>
      </c>
      <c r="AC135" s="15">
        <v>0</v>
      </c>
      <c r="AD135" s="25">
        <f aca="true" t="shared" si="41" ref="AD135:AD198">SUM(AE135:AF135)</f>
        <v>0</v>
      </c>
      <c r="AE135" s="25">
        <v>0</v>
      </c>
      <c r="AF135" s="15">
        <v>0</v>
      </c>
      <c r="AG135" s="25">
        <f aca="true" t="shared" si="42" ref="AG135:AG198">SUM(AH135:AI135)</f>
        <v>0</v>
      </c>
      <c r="AH135" s="25">
        <v>0</v>
      </c>
      <c r="AI135" s="15">
        <v>0</v>
      </c>
      <c r="AJ135" s="25">
        <f aca="true" t="shared" si="43" ref="AJ135:AJ198">SUM(AK135:AL135)</f>
        <v>0</v>
      </c>
      <c r="AK135" s="25">
        <v>0</v>
      </c>
      <c r="AL135" s="15">
        <v>0</v>
      </c>
      <c r="AM135" s="25">
        <f aca="true" t="shared" si="44" ref="AM135:AM198">SUM(AN135:AO135)</f>
        <v>0</v>
      </c>
      <c r="AN135" s="25">
        <v>0</v>
      </c>
      <c r="AO135" s="15">
        <v>0</v>
      </c>
    </row>
    <row r="136" spans="1:41" ht="19.5" customHeight="1">
      <c r="A136" s="14" t="s">
        <v>36</v>
      </c>
      <c r="B136" s="14" t="s">
        <v>36</v>
      </c>
      <c r="C136" s="14" t="s">
        <v>36</v>
      </c>
      <c r="D136" s="14" t="s">
        <v>249</v>
      </c>
      <c r="E136" s="25">
        <f t="shared" si="30"/>
        <v>2319.69</v>
      </c>
      <c r="F136" s="25">
        <f t="shared" si="31"/>
        <v>2319.69</v>
      </c>
      <c r="G136" s="25">
        <f t="shared" si="32"/>
        <v>2319.69</v>
      </c>
      <c r="H136" s="25">
        <v>2319.69</v>
      </c>
      <c r="I136" s="15">
        <v>0</v>
      </c>
      <c r="J136" s="25">
        <f t="shared" si="33"/>
        <v>0</v>
      </c>
      <c r="K136" s="25">
        <v>0</v>
      </c>
      <c r="L136" s="15">
        <v>0</v>
      </c>
      <c r="M136" s="25">
        <f t="shared" si="34"/>
        <v>0</v>
      </c>
      <c r="N136" s="25">
        <v>0</v>
      </c>
      <c r="O136" s="15">
        <v>0</v>
      </c>
      <c r="P136" s="16">
        <f t="shared" si="35"/>
        <v>0</v>
      </c>
      <c r="Q136" s="25">
        <f t="shared" si="36"/>
        <v>0</v>
      </c>
      <c r="R136" s="25">
        <v>0</v>
      </c>
      <c r="S136" s="15">
        <v>0</v>
      </c>
      <c r="T136" s="25">
        <f t="shared" si="37"/>
        <v>0</v>
      </c>
      <c r="U136" s="25">
        <v>0</v>
      </c>
      <c r="V136" s="25">
        <v>0</v>
      </c>
      <c r="W136" s="25">
        <f t="shared" si="38"/>
        <v>0</v>
      </c>
      <c r="X136" s="25">
        <v>0</v>
      </c>
      <c r="Y136" s="15">
        <v>0</v>
      </c>
      <c r="Z136" s="16">
        <f t="shared" si="39"/>
        <v>0</v>
      </c>
      <c r="AA136" s="25">
        <f t="shared" si="40"/>
        <v>0</v>
      </c>
      <c r="AB136" s="25">
        <v>0</v>
      </c>
      <c r="AC136" s="15">
        <v>0</v>
      </c>
      <c r="AD136" s="25">
        <f t="shared" si="41"/>
        <v>0</v>
      </c>
      <c r="AE136" s="25">
        <v>0</v>
      </c>
      <c r="AF136" s="15">
        <v>0</v>
      </c>
      <c r="AG136" s="25">
        <f t="shared" si="42"/>
        <v>0</v>
      </c>
      <c r="AH136" s="25">
        <v>0</v>
      </c>
      <c r="AI136" s="15">
        <v>0</v>
      </c>
      <c r="AJ136" s="25">
        <f t="shared" si="43"/>
        <v>0</v>
      </c>
      <c r="AK136" s="25">
        <v>0</v>
      </c>
      <c r="AL136" s="15">
        <v>0</v>
      </c>
      <c r="AM136" s="25">
        <f t="shared" si="44"/>
        <v>0</v>
      </c>
      <c r="AN136" s="25">
        <v>0</v>
      </c>
      <c r="AO136" s="15">
        <v>0</v>
      </c>
    </row>
    <row r="137" spans="1:41" ht="19.5" customHeight="1">
      <c r="A137" s="14" t="s">
        <v>250</v>
      </c>
      <c r="B137" s="14" t="s">
        <v>89</v>
      </c>
      <c r="C137" s="14" t="s">
        <v>133</v>
      </c>
      <c r="D137" s="14" t="s">
        <v>251</v>
      </c>
      <c r="E137" s="25">
        <f t="shared" si="30"/>
        <v>2103.09</v>
      </c>
      <c r="F137" s="25">
        <f t="shared" si="31"/>
        <v>2103.09</v>
      </c>
      <c r="G137" s="25">
        <f t="shared" si="32"/>
        <v>2103.09</v>
      </c>
      <c r="H137" s="25">
        <v>2103.09</v>
      </c>
      <c r="I137" s="15">
        <v>0</v>
      </c>
      <c r="J137" s="25">
        <f t="shared" si="33"/>
        <v>0</v>
      </c>
      <c r="K137" s="25">
        <v>0</v>
      </c>
      <c r="L137" s="15">
        <v>0</v>
      </c>
      <c r="M137" s="25">
        <f t="shared" si="34"/>
        <v>0</v>
      </c>
      <c r="N137" s="25">
        <v>0</v>
      </c>
      <c r="O137" s="15">
        <v>0</v>
      </c>
      <c r="P137" s="16">
        <f t="shared" si="35"/>
        <v>0</v>
      </c>
      <c r="Q137" s="25">
        <f t="shared" si="36"/>
        <v>0</v>
      </c>
      <c r="R137" s="25">
        <v>0</v>
      </c>
      <c r="S137" s="15">
        <v>0</v>
      </c>
      <c r="T137" s="25">
        <f t="shared" si="37"/>
        <v>0</v>
      </c>
      <c r="U137" s="25">
        <v>0</v>
      </c>
      <c r="V137" s="25">
        <v>0</v>
      </c>
      <c r="W137" s="25">
        <f t="shared" si="38"/>
        <v>0</v>
      </c>
      <c r="X137" s="25">
        <v>0</v>
      </c>
      <c r="Y137" s="15">
        <v>0</v>
      </c>
      <c r="Z137" s="16">
        <f t="shared" si="39"/>
        <v>0</v>
      </c>
      <c r="AA137" s="25">
        <f t="shared" si="40"/>
        <v>0</v>
      </c>
      <c r="AB137" s="25">
        <v>0</v>
      </c>
      <c r="AC137" s="15">
        <v>0</v>
      </c>
      <c r="AD137" s="25">
        <f t="shared" si="41"/>
        <v>0</v>
      </c>
      <c r="AE137" s="25">
        <v>0</v>
      </c>
      <c r="AF137" s="15">
        <v>0</v>
      </c>
      <c r="AG137" s="25">
        <f t="shared" si="42"/>
        <v>0</v>
      </c>
      <c r="AH137" s="25">
        <v>0</v>
      </c>
      <c r="AI137" s="15">
        <v>0</v>
      </c>
      <c r="AJ137" s="25">
        <f t="shared" si="43"/>
        <v>0</v>
      </c>
      <c r="AK137" s="25">
        <v>0</v>
      </c>
      <c r="AL137" s="15">
        <v>0</v>
      </c>
      <c r="AM137" s="25">
        <f t="shared" si="44"/>
        <v>0</v>
      </c>
      <c r="AN137" s="25">
        <v>0</v>
      </c>
      <c r="AO137" s="15">
        <v>0</v>
      </c>
    </row>
    <row r="138" spans="1:41" ht="19.5" customHeight="1">
      <c r="A138" s="14" t="s">
        <v>250</v>
      </c>
      <c r="B138" s="14" t="s">
        <v>100</v>
      </c>
      <c r="C138" s="14" t="s">
        <v>133</v>
      </c>
      <c r="D138" s="14" t="s">
        <v>252</v>
      </c>
      <c r="E138" s="25">
        <f t="shared" si="30"/>
        <v>216.6</v>
      </c>
      <c r="F138" s="25">
        <f t="shared" si="31"/>
        <v>216.6</v>
      </c>
      <c r="G138" s="25">
        <f t="shared" si="32"/>
        <v>216.6</v>
      </c>
      <c r="H138" s="25">
        <v>216.6</v>
      </c>
      <c r="I138" s="15">
        <v>0</v>
      </c>
      <c r="J138" s="25">
        <f t="shared" si="33"/>
        <v>0</v>
      </c>
      <c r="K138" s="25">
        <v>0</v>
      </c>
      <c r="L138" s="15">
        <v>0</v>
      </c>
      <c r="M138" s="25">
        <f t="shared" si="34"/>
        <v>0</v>
      </c>
      <c r="N138" s="25">
        <v>0</v>
      </c>
      <c r="O138" s="15">
        <v>0</v>
      </c>
      <c r="P138" s="16">
        <f t="shared" si="35"/>
        <v>0</v>
      </c>
      <c r="Q138" s="25">
        <f t="shared" si="36"/>
        <v>0</v>
      </c>
      <c r="R138" s="25">
        <v>0</v>
      </c>
      <c r="S138" s="15">
        <v>0</v>
      </c>
      <c r="T138" s="25">
        <f t="shared" si="37"/>
        <v>0</v>
      </c>
      <c r="U138" s="25">
        <v>0</v>
      </c>
      <c r="V138" s="25">
        <v>0</v>
      </c>
      <c r="W138" s="25">
        <f t="shared" si="38"/>
        <v>0</v>
      </c>
      <c r="X138" s="25">
        <v>0</v>
      </c>
      <c r="Y138" s="15">
        <v>0</v>
      </c>
      <c r="Z138" s="16">
        <f t="shared" si="39"/>
        <v>0</v>
      </c>
      <c r="AA138" s="25">
        <f t="shared" si="40"/>
        <v>0</v>
      </c>
      <c r="AB138" s="25">
        <v>0</v>
      </c>
      <c r="AC138" s="15">
        <v>0</v>
      </c>
      <c r="AD138" s="25">
        <f t="shared" si="41"/>
        <v>0</v>
      </c>
      <c r="AE138" s="25">
        <v>0</v>
      </c>
      <c r="AF138" s="15">
        <v>0</v>
      </c>
      <c r="AG138" s="25">
        <f t="shared" si="42"/>
        <v>0</v>
      </c>
      <c r="AH138" s="25">
        <v>0</v>
      </c>
      <c r="AI138" s="15">
        <v>0</v>
      </c>
      <c r="AJ138" s="25">
        <f t="shared" si="43"/>
        <v>0</v>
      </c>
      <c r="AK138" s="25">
        <v>0</v>
      </c>
      <c r="AL138" s="15">
        <v>0</v>
      </c>
      <c r="AM138" s="25">
        <f t="shared" si="44"/>
        <v>0</v>
      </c>
      <c r="AN138" s="25">
        <v>0</v>
      </c>
      <c r="AO138" s="15">
        <v>0</v>
      </c>
    </row>
    <row r="139" spans="1:41" ht="19.5" customHeight="1">
      <c r="A139" s="14" t="s">
        <v>36</v>
      </c>
      <c r="B139" s="14" t="s">
        <v>36</v>
      </c>
      <c r="C139" s="14" t="s">
        <v>36</v>
      </c>
      <c r="D139" s="14" t="s">
        <v>244</v>
      </c>
      <c r="E139" s="25">
        <f t="shared" si="30"/>
        <v>232</v>
      </c>
      <c r="F139" s="25">
        <f t="shared" si="31"/>
        <v>232</v>
      </c>
      <c r="G139" s="25">
        <f t="shared" si="32"/>
        <v>232</v>
      </c>
      <c r="H139" s="25">
        <v>32</v>
      </c>
      <c r="I139" s="15">
        <v>200</v>
      </c>
      <c r="J139" s="25">
        <f t="shared" si="33"/>
        <v>0</v>
      </c>
      <c r="K139" s="25">
        <v>0</v>
      </c>
      <c r="L139" s="15">
        <v>0</v>
      </c>
      <c r="M139" s="25">
        <f t="shared" si="34"/>
        <v>0</v>
      </c>
      <c r="N139" s="25">
        <v>0</v>
      </c>
      <c r="O139" s="15">
        <v>0</v>
      </c>
      <c r="P139" s="16">
        <f t="shared" si="35"/>
        <v>0</v>
      </c>
      <c r="Q139" s="25">
        <f t="shared" si="36"/>
        <v>0</v>
      </c>
      <c r="R139" s="25">
        <v>0</v>
      </c>
      <c r="S139" s="15">
        <v>0</v>
      </c>
      <c r="T139" s="25">
        <f t="shared" si="37"/>
        <v>0</v>
      </c>
      <c r="U139" s="25">
        <v>0</v>
      </c>
      <c r="V139" s="25">
        <v>0</v>
      </c>
      <c r="W139" s="25">
        <f t="shared" si="38"/>
        <v>0</v>
      </c>
      <c r="X139" s="25">
        <v>0</v>
      </c>
      <c r="Y139" s="15">
        <v>0</v>
      </c>
      <c r="Z139" s="16">
        <f t="shared" si="39"/>
        <v>0</v>
      </c>
      <c r="AA139" s="25">
        <f t="shared" si="40"/>
        <v>0</v>
      </c>
      <c r="AB139" s="25">
        <v>0</v>
      </c>
      <c r="AC139" s="15">
        <v>0</v>
      </c>
      <c r="AD139" s="25">
        <f t="shared" si="41"/>
        <v>0</v>
      </c>
      <c r="AE139" s="25">
        <v>0</v>
      </c>
      <c r="AF139" s="15">
        <v>0</v>
      </c>
      <c r="AG139" s="25">
        <f t="shared" si="42"/>
        <v>0</v>
      </c>
      <c r="AH139" s="25">
        <v>0</v>
      </c>
      <c r="AI139" s="15">
        <v>0</v>
      </c>
      <c r="AJ139" s="25">
        <f t="shared" si="43"/>
        <v>0</v>
      </c>
      <c r="AK139" s="25">
        <v>0</v>
      </c>
      <c r="AL139" s="15">
        <v>0</v>
      </c>
      <c r="AM139" s="25">
        <f t="shared" si="44"/>
        <v>0</v>
      </c>
      <c r="AN139" s="25">
        <v>0</v>
      </c>
      <c r="AO139" s="15">
        <v>0</v>
      </c>
    </row>
    <row r="140" spans="1:41" ht="19.5" customHeight="1">
      <c r="A140" s="14" t="s">
        <v>245</v>
      </c>
      <c r="B140" s="14" t="s">
        <v>89</v>
      </c>
      <c r="C140" s="14" t="s">
        <v>133</v>
      </c>
      <c r="D140" s="14" t="s">
        <v>246</v>
      </c>
      <c r="E140" s="25">
        <f t="shared" si="30"/>
        <v>22</v>
      </c>
      <c r="F140" s="25">
        <f t="shared" si="31"/>
        <v>22</v>
      </c>
      <c r="G140" s="25">
        <f t="shared" si="32"/>
        <v>22</v>
      </c>
      <c r="H140" s="25">
        <v>22</v>
      </c>
      <c r="I140" s="15">
        <v>0</v>
      </c>
      <c r="J140" s="25">
        <f t="shared" si="33"/>
        <v>0</v>
      </c>
      <c r="K140" s="25">
        <v>0</v>
      </c>
      <c r="L140" s="15">
        <v>0</v>
      </c>
      <c r="M140" s="25">
        <f t="shared" si="34"/>
        <v>0</v>
      </c>
      <c r="N140" s="25">
        <v>0</v>
      </c>
      <c r="O140" s="15">
        <v>0</v>
      </c>
      <c r="P140" s="16">
        <f t="shared" si="35"/>
        <v>0</v>
      </c>
      <c r="Q140" s="25">
        <f t="shared" si="36"/>
        <v>0</v>
      </c>
      <c r="R140" s="25">
        <v>0</v>
      </c>
      <c r="S140" s="15">
        <v>0</v>
      </c>
      <c r="T140" s="25">
        <f t="shared" si="37"/>
        <v>0</v>
      </c>
      <c r="U140" s="25">
        <v>0</v>
      </c>
      <c r="V140" s="25">
        <v>0</v>
      </c>
      <c r="W140" s="25">
        <f t="shared" si="38"/>
        <v>0</v>
      </c>
      <c r="X140" s="25">
        <v>0</v>
      </c>
      <c r="Y140" s="15">
        <v>0</v>
      </c>
      <c r="Z140" s="16">
        <f t="shared" si="39"/>
        <v>0</v>
      </c>
      <c r="AA140" s="25">
        <f t="shared" si="40"/>
        <v>0</v>
      </c>
      <c r="AB140" s="25">
        <v>0</v>
      </c>
      <c r="AC140" s="15">
        <v>0</v>
      </c>
      <c r="AD140" s="25">
        <f t="shared" si="41"/>
        <v>0</v>
      </c>
      <c r="AE140" s="25">
        <v>0</v>
      </c>
      <c r="AF140" s="15">
        <v>0</v>
      </c>
      <c r="AG140" s="25">
        <f t="shared" si="42"/>
        <v>0</v>
      </c>
      <c r="AH140" s="25">
        <v>0</v>
      </c>
      <c r="AI140" s="15">
        <v>0</v>
      </c>
      <c r="AJ140" s="25">
        <f t="shared" si="43"/>
        <v>0</v>
      </c>
      <c r="AK140" s="25">
        <v>0</v>
      </c>
      <c r="AL140" s="15">
        <v>0</v>
      </c>
      <c r="AM140" s="25">
        <f t="shared" si="44"/>
        <v>0</v>
      </c>
      <c r="AN140" s="25">
        <v>0</v>
      </c>
      <c r="AO140" s="15">
        <v>0</v>
      </c>
    </row>
    <row r="141" spans="1:41" ht="19.5" customHeight="1">
      <c r="A141" s="14" t="s">
        <v>245</v>
      </c>
      <c r="B141" s="14" t="s">
        <v>92</v>
      </c>
      <c r="C141" s="14" t="s">
        <v>133</v>
      </c>
      <c r="D141" s="14" t="s">
        <v>248</v>
      </c>
      <c r="E141" s="25">
        <f t="shared" si="30"/>
        <v>210</v>
      </c>
      <c r="F141" s="25">
        <f t="shared" si="31"/>
        <v>210</v>
      </c>
      <c r="G141" s="25">
        <f t="shared" si="32"/>
        <v>210</v>
      </c>
      <c r="H141" s="25">
        <v>10</v>
      </c>
      <c r="I141" s="15">
        <v>200</v>
      </c>
      <c r="J141" s="25">
        <f t="shared" si="33"/>
        <v>0</v>
      </c>
      <c r="K141" s="25">
        <v>0</v>
      </c>
      <c r="L141" s="15">
        <v>0</v>
      </c>
      <c r="M141" s="25">
        <f t="shared" si="34"/>
        <v>0</v>
      </c>
      <c r="N141" s="25">
        <v>0</v>
      </c>
      <c r="O141" s="15">
        <v>0</v>
      </c>
      <c r="P141" s="16">
        <f t="shared" si="35"/>
        <v>0</v>
      </c>
      <c r="Q141" s="25">
        <f t="shared" si="36"/>
        <v>0</v>
      </c>
      <c r="R141" s="25">
        <v>0</v>
      </c>
      <c r="S141" s="15">
        <v>0</v>
      </c>
      <c r="T141" s="25">
        <f t="shared" si="37"/>
        <v>0</v>
      </c>
      <c r="U141" s="25">
        <v>0</v>
      </c>
      <c r="V141" s="25">
        <v>0</v>
      </c>
      <c r="W141" s="25">
        <f t="shared" si="38"/>
        <v>0</v>
      </c>
      <c r="X141" s="25">
        <v>0</v>
      </c>
      <c r="Y141" s="15">
        <v>0</v>
      </c>
      <c r="Z141" s="16">
        <f t="shared" si="39"/>
        <v>0</v>
      </c>
      <c r="AA141" s="25">
        <f t="shared" si="40"/>
        <v>0</v>
      </c>
      <c r="AB141" s="25">
        <v>0</v>
      </c>
      <c r="AC141" s="15">
        <v>0</v>
      </c>
      <c r="AD141" s="25">
        <f t="shared" si="41"/>
        <v>0</v>
      </c>
      <c r="AE141" s="25">
        <v>0</v>
      </c>
      <c r="AF141" s="15">
        <v>0</v>
      </c>
      <c r="AG141" s="25">
        <f t="shared" si="42"/>
        <v>0</v>
      </c>
      <c r="AH141" s="25">
        <v>0</v>
      </c>
      <c r="AI141" s="15">
        <v>0</v>
      </c>
      <c r="AJ141" s="25">
        <f t="shared" si="43"/>
        <v>0</v>
      </c>
      <c r="AK141" s="25">
        <v>0</v>
      </c>
      <c r="AL141" s="15">
        <v>0</v>
      </c>
      <c r="AM141" s="25">
        <f t="shared" si="44"/>
        <v>0</v>
      </c>
      <c r="AN141" s="25">
        <v>0</v>
      </c>
      <c r="AO141" s="15">
        <v>0</v>
      </c>
    </row>
    <row r="142" spans="1:41" ht="19.5" customHeight="1">
      <c r="A142" s="14" t="s">
        <v>36</v>
      </c>
      <c r="B142" s="14" t="s">
        <v>36</v>
      </c>
      <c r="C142" s="14" t="s">
        <v>36</v>
      </c>
      <c r="D142" s="14" t="s">
        <v>135</v>
      </c>
      <c r="E142" s="25">
        <f t="shared" si="30"/>
        <v>26627.420000000002</v>
      </c>
      <c r="F142" s="25">
        <f t="shared" si="31"/>
        <v>24167.11</v>
      </c>
      <c r="G142" s="25">
        <f t="shared" si="32"/>
        <v>24167.11</v>
      </c>
      <c r="H142" s="25">
        <v>16623.94</v>
      </c>
      <c r="I142" s="15">
        <v>7543.17</v>
      </c>
      <c r="J142" s="25">
        <f t="shared" si="33"/>
        <v>0</v>
      </c>
      <c r="K142" s="25">
        <v>0</v>
      </c>
      <c r="L142" s="15">
        <v>0</v>
      </c>
      <c r="M142" s="25">
        <f t="shared" si="34"/>
        <v>0</v>
      </c>
      <c r="N142" s="25">
        <v>0</v>
      </c>
      <c r="O142" s="15">
        <v>0</v>
      </c>
      <c r="P142" s="16">
        <f t="shared" si="35"/>
        <v>0</v>
      </c>
      <c r="Q142" s="25">
        <f t="shared" si="36"/>
        <v>0</v>
      </c>
      <c r="R142" s="25">
        <v>0</v>
      </c>
      <c r="S142" s="15">
        <v>0</v>
      </c>
      <c r="T142" s="25">
        <f t="shared" si="37"/>
        <v>0</v>
      </c>
      <c r="U142" s="25">
        <v>0</v>
      </c>
      <c r="V142" s="25">
        <v>0</v>
      </c>
      <c r="W142" s="25">
        <f t="shared" si="38"/>
        <v>0</v>
      </c>
      <c r="X142" s="25">
        <v>0</v>
      </c>
      <c r="Y142" s="15">
        <v>0</v>
      </c>
      <c r="Z142" s="16">
        <f t="shared" si="39"/>
        <v>2460.31</v>
      </c>
      <c r="AA142" s="25">
        <f t="shared" si="40"/>
        <v>2460.31</v>
      </c>
      <c r="AB142" s="25">
        <v>0</v>
      </c>
      <c r="AC142" s="15">
        <v>2460.31</v>
      </c>
      <c r="AD142" s="25">
        <f t="shared" si="41"/>
        <v>0</v>
      </c>
      <c r="AE142" s="25">
        <v>0</v>
      </c>
      <c r="AF142" s="15">
        <v>0</v>
      </c>
      <c r="AG142" s="25">
        <f t="shared" si="42"/>
        <v>0</v>
      </c>
      <c r="AH142" s="25">
        <v>0</v>
      </c>
      <c r="AI142" s="15">
        <v>0</v>
      </c>
      <c r="AJ142" s="25">
        <f t="shared" si="43"/>
        <v>0</v>
      </c>
      <c r="AK142" s="25">
        <v>0</v>
      </c>
      <c r="AL142" s="15">
        <v>0</v>
      </c>
      <c r="AM142" s="25">
        <f t="shared" si="44"/>
        <v>0</v>
      </c>
      <c r="AN142" s="25">
        <v>0</v>
      </c>
      <c r="AO142" s="15">
        <v>0</v>
      </c>
    </row>
    <row r="143" spans="1:41" ht="19.5" customHeight="1">
      <c r="A143" s="14" t="s">
        <v>36</v>
      </c>
      <c r="B143" s="14" t="s">
        <v>36</v>
      </c>
      <c r="C143" s="14" t="s">
        <v>36</v>
      </c>
      <c r="D143" s="14" t="s">
        <v>136</v>
      </c>
      <c r="E143" s="25">
        <f t="shared" si="30"/>
        <v>26627.420000000002</v>
      </c>
      <c r="F143" s="25">
        <f t="shared" si="31"/>
        <v>24167.11</v>
      </c>
      <c r="G143" s="25">
        <f t="shared" si="32"/>
        <v>24167.11</v>
      </c>
      <c r="H143" s="25">
        <v>16623.94</v>
      </c>
      <c r="I143" s="15">
        <v>7543.17</v>
      </c>
      <c r="J143" s="25">
        <f t="shared" si="33"/>
        <v>0</v>
      </c>
      <c r="K143" s="25">
        <v>0</v>
      </c>
      <c r="L143" s="15">
        <v>0</v>
      </c>
      <c r="M143" s="25">
        <f t="shared" si="34"/>
        <v>0</v>
      </c>
      <c r="N143" s="25">
        <v>0</v>
      </c>
      <c r="O143" s="15">
        <v>0</v>
      </c>
      <c r="P143" s="16">
        <f t="shared" si="35"/>
        <v>0</v>
      </c>
      <c r="Q143" s="25">
        <f t="shared" si="36"/>
        <v>0</v>
      </c>
      <c r="R143" s="25">
        <v>0</v>
      </c>
      <c r="S143" s="15">
        <v>0</v>
      </c>
      <c r="T143" s="25">
        <f t="shared" si="37"/>
        <v>0</v>
      </c>
      <c r="U143" s="25">
        <v>0</v>
      </c>
      <c r="V143" s="25">
        <v>0</v>
      </c>
      <c r="W143" s="25">
        <f t="shared" si="38"/>
        <v>0</v>
      </c>
      <c r="X143" s="25">
        <v>0</v>
      </c>
      <c r="Y143" s="15">
        <v>0</v>
      </c>
      <c r="Z143" s="16">
        <f t="shared" si="39"/>
        <v>2460.31</v>
      </c>
      <c r="AA143" s="25">
        <f t="shared" si="40"/>
        <v>2460.31</v>
      </c>
      <c r="AB143" s="25">
        <v>0</v>
      </c>
      <c r="AC143" s="15">
        <v>2460.31</v>
      </c>
      <c r="AD143" s="25">
        <f t="shared" si="41"/>
        <v>0</v>
      </c>
      <c r="AE143" s="25">
        <v>0</v>
      </c>
      <c r="AF143" s="15">
        <v>0</v>
      </c>
      <c r="AG143" s="25">
        <f t="shared" si="42"/>
        <v>0</v>
      </c>
      <c r="AH143" s="25">
        <v>0</v>
      </c>
      <c r="AI143" s="15">
        <v>0</v>
      </c>
      <c r="AJ143" s="25">
        <f t="shared" si="43"/>
        <v>0</v>
      </c>
      <c r="AK143" s="25">
        <v>0</v>
      </c>
      <c r="AL143" s="15">
        <v>0</v>
      </c>
      <c r="AM143" s="25">
        <f t="shared" si="44"/>
        <v>0</v>
      </c>
      <c r="AN143" s="25">
        <v>0</v>
      </c>
      <c r="AO143" s="15">
        <v>0</v>
      </c>
    </row>
    <row r="144" spans="1:41" ht="19.5" customHeight="1">
      <c r="A144" s="14" t="s">
        <v>36</v>
      </c>
      <c r="B144" s="14" t="s">
        <v>36</v>
      </c>
      <c r="C144" s="14" t="s">
        <v>36</v>
      </c>
      <c r="D144" s="14" t="s">
        <v>249</v>
      </c>
      <c r="E144" s="25">
        <f t="shared" si="30"/>
        <v>17171.02</v>
      </c>
      <c r="F144" s="25">
        <f t="shared" si="31"/>
        <v>16837.58</v>
      </c>
      <c r="G144" s="25">
        <f t="shared" si="32"/>
        <v>16837.58</v>
      </c>
      <c r="H144" s="25">
        <v>16364.08</v>
      </c>
      <c r="I144" s="15">
        <v>473.5</v>
      </c>
      <c r="J144" s="25">
        <f t="shared" si="33"/>
        <v>0</v>
      </c>
      <c r="K144" s="25">
        <v>0</v>
      </c>
      <c r="L144" s="15">
        <v>0</v>
      </c>
      <c r="M144" s="25">
        <f t="shared" si="34"/>
        <v>0</v>
      </c>
      <c r="N144" s="25">
        <v>0</v>
      </c>
      <c r="O144" s="15">
        <v>0</v>
      </c>
      <c r="P144" s="16">
        <f t="shared" si="35"/>
        <v>0</v>
      </c>
      <c r="Q144" s="25">
        <f t="shared" si="36"/>
        <v>0</v>
      </c>
      <c r="R144" s="25">
        <v>0</v>
      </c>
      <c r="S144" s="15">
        <v>0</v>
      </c>
      <c r="T144" s="25">
        <f t="shared" si="37"/>
        <v>0</v>
      </c>
      <c r="U144" s="25">
        <v>0</v>
      </c>
      <c r="V144" s="25">
        <v>0</v>
      </c>
      <c r="W144" s="25">
        <f t="shared" si="38"/>
        <v>0</v>
      </c>
      <c r="X144" s="25">
        <v>0</v>
      </c>
      <c r="Y144" s="15">
        <v>0</v>
      </c>
      <c r="Z144" s="16">
        <f t="shared" si="39"/>
        <v>333.44</v>
      </c>
      <c r="AA144" s="25">
        <f t="shared" si="40"/>
        <v>333.44</v>
      </c>
      <c r="AB144" s="25">
        <v>0</v>
      </c>
      <c r="AC144" s="15">
        <v>333.44</v>
      </c>
      <c r="AD144" s="25">
        <f t="shared" si="41"/>
        <v>0</v>
      </c>
      <c r="AE144" s="25">
        <v>0</v>
      </c>
      <c r="AF144" s="15">
        <v>0</v>
      </c>
      <c r="AG144" s="25">
        <f t="shared" si="42"/>
        <v>0</v>
      </c>
      <c r="AH144" s="25">
        <v>0</v>
      </c>
      <c r="AI144" s="15">
        <v>0</v>
      </c>
      <c r="AJ144" s="25">
        <f t="shared" si="43"/>
        <v>0</v>
      </c>
      <c r="AK144" s="25">
        <v>0</v>
      </c>
      <c r="AL144" s="15">
        <v>0</v>
      </c>
      <c r="AM144" s="25">
        <f t="shared" si="44"/>
        <v>0</v>
      </c>
      <c r="AN144" s="25">
        <v>0</v>
      </c>
      <c r="AO144" s="15">
        <v>0</v>
      </c>
    </row>
    <row r="145" spans="1:41" ht="19.5" customHeight="1">
      <c r="A145" s="14" t="s">
        <v>250</v>
      </c>
      <c r="B145" s="14" t="s">
        <v>89</v>
      </c>
      <c r="C145" s="14" t="s">
        <v>137</v>
      </c>
      <c r="D145" s="14" t="s">
        <v>251</v>
      </c>
      <c r="E145" s="25">
        <f t="shared" si="30"/>
        <v>12449.02</v>
      </c>
      <c r="F145" s="25">
        <f t="shared" si="31"/>
        <v>12449.02</v>
      </c>
      <c r="G145" s="25">
        <f t="shared" si="32"/>
        <v>12449.02</v>
      </c>
      <c r="H145" s="25">
        <v>12449.02</v>
      </c>
      <c r="I145" s="15">
        <v>0</v>
      </c>
      <c r="J145" s="25">
        <f t="shared" si="33"/>
        <v>0</v>
      </c>
      <c r="K145" s="25">
        <v>0</v>
      </c>
      <c r="L145" s="15">
        <v>0</v>
      </c>
      <c r="M145" s="25">
        <f t="shared" si="34"/>
        <v>0</v>
      </c>
      <c r="N145" s="25">
        <v>0</v>
      </c>
      <c r="O145" s="15">
        <v>0</v>
      </c>
      <c r="P145" s="16">
        <f t="shared" si="35"/>
        <v>0</v>
      </c>
      <c r="Q145" s="25">
        <f t="shared" si="36"/>
        <v>0</v>
      </c>
      <c r="R145" s="25">
        <v>0</v>
      </c>
      <c r="S145" s="15">
        <v>0</v>
      </c>
      <c r="T145" s="25">
        <f t="shared" si="37"/>
        <v>0</v>
      </c>
      <c r="U145" s="25">
        <v>0</v>
      </c>
      <c r="V145" s="25">
        <v>0</v>
      </c>
      <c r="W145" s="25">
        <f t="shared" si="38"/>
        <v>0</v>
      </c>
      <c r="X145" s="25">
        <v>0</v>
      </c>
      <c r="Y145" s="15">
        <v>0</v>
      </c>
      <c r="Z145" s="16">
        <f t="shared" si="39"/>
        <v>0</v>
      </c>
      <c r="AA145" s="25">
        <f t="shared" si="40"/>
        <v>0</v>
      </c>
      <c r="AB145" s="25">
        <v>0</v>
      </c>
      <c r="AC145" s="15">
        <v>0</v>
      </c>
      <c r="AD145" s="25">
        <f t="shared" si="41"/>
        <v>0</v>
      </c>
      <c r="AE145" s="25">
        <v>0</v>
      </c>
      <c r="AF145" s="15">
        <v>0</v>
      </c>
      <c r="AG145" s="25">
        <f t="shared" si="42"/>
        <v>0</v>
      </c>
      <c r="AH145" s="25">
        <v>0</v>
      </c>
      <c r="AI145" s="15">
        <v>0</v>
      </c>
      <c r="AJ145" s="25">
        <f t="shared" si="43"/>
        <v>0</v>
      </c>
      <c r="AK145" s="25">
        <v>0</v>
      </c>
      <c r="AL145" s="15">
        <v>0</v>
      </c>
      <c r="AM145" s="25">
        <f t="shared" si="44"/>
        <v>0</v>
      </c>
      <c r="AN145" s="25">
        <v>0</v>
      </c>
      <c r="AO145" s="15">
        <v>0</v>
      </c>
    </row>
    <row r="146" spans="1:41" ht="19.5" customHeight="1">
      <c r="A146" s="14" t="s">
        <v>250</v>
      </c>
      <c r="B146" s="14" t="s">
        <v>100</v>
      </c>
      <c r="C146" s="14" t="s">
        <v>137</v>
      </c>
      <c r="D146" s="14" t="s">
        <v>252</v>
      </c>
      <c r="E146" s="25">
        <f t="shared" si="30"/>
        <v>4721.999999999999</v>
      </c>
      <c r="F146" s="25">
        <f t="shared" si="31"/>
        <v>4388.5599999999995</v>
      </c>
      <c r="G146" s="25">
        <f t="shared" si="32"/>
        <v>4388.5599999999995</v>
      </c>
      <c r="H146" s="25">
        <v>3915.06</v>
      </c>
      <c r="I146" s="15">
        <v>473.5</v>
      </c>
      <c r="J146" s="25">
        <f t="shared" si="33"/>
        <v>0</v>
      </c>
      <c r="K146" s="25">
        <v>0</v>
      </c>
      <c r="L146" s="15">
        <v>0</v>
      </c>
      <c r="M146" s="25">
        <f t="shared" si="34"/>
        <v>0</v>
      </c>
      <c r="N146" s="25">
        <v>0</v>
      </c>
      <c r="O146" s="15">
        <v>0</v>
      </c>
      <c r="P146" s="16">
        <f t="shared" si="35"/>
        <v>0</v>
      </c>
      <c r="Q146" s="25">
        <f t="shared" si="36"/>
        <v>0</v>
      </c>
      <c r="R146" s="25">
        <v>0</v>
      </c>
      <c r="S146" s="15">
        <v>0</v>
      </c>
      <c r="T146" s="25">
        <f t="shared" si="37"/>
        <v>0</v>
      </c>
      <c r="U146" s="25">
        <v>0</v>
      </c>
      <c r="V146" s="25">
        <v>0</v>
      </c>
      <c r="W146" s="25">
        <f t="shared" si="38"/>
        <v>0</v>
      </c>
      <c r="X146" s="25">
        <v>0</v>
      </c>
      <c r="Y146" s="15">
        <v>0</v>
      </c>
      <c r="Z146" s="16">
        <f t="shared" si="39"/>
        <v>333.44</v>
      </c>
      <c r="AA146" s="25">
        <f t="shared" si="40"/>
        <v>333.44</v>
      </c>
      <c r="AB146" s="25">
        <v>0</v>
      </c>
      <c r="AC146" s="15">
        <v>333.44</v>
      </c>
      <c r="AD146" s="25">
        <f t="shared" si="41"/>
        <v>0</v>
      </c>
      <c r="AE146" s="25">
        <v>0</v>
      </c>
      <c r="AF146" s="15">
        <v>0</v>
      </c>
      <c r="AG146" s="25">
        <f t="shared" si="42"/>
        <v>0</v>
      </c>
      <c r="AH146" s="25">
        <v>0</v>
      </c>
      <c r="AI146" s="15">
        <v>0</v>
      </c>
      <c r="AJ146" s="25">
        <f t="shared" si="43"/>
        <v>0</v>
      </c>
      <c r="AK146" s="25">
        <v>0</v>
      </c>
      <c r="AL146" s="15">
        <v>0</v>
      </c>
      <c r="AM146" s="25">
        <f t="shared" si="44"/>
        <v>0</v>
      </c>
      <c r="AN146" s="25">
        <v>0</v>
      </c>
      <c r="AO146" s="15">
        <v>0</v>
      </c>
    </row>
    <row r="147" spans="1:41" ht="19.5" customHeight="1">
      <c r="A147" s="14" t="s">
        <v>36</v>
      </c>
      <c r="B147" s="14" t="s">
        <v>36</v>
      </c>
      <c r="C147" s="14" t="s">
        <v>36</v>
      </c>
      <c r="D147" s="14" t="s">
        <v>253</v>
      </c>
      <c r="E147" s="25">
        <f t="shared" si="30"/>
        <v>6969</v>
      </c>
      <c r="F147" s="25">
        <f t="shared" si="31"/>
        <v>4868.67</v>
      </c>
      <c r="G147" s="25">
        <f t="shared" si="32"/>
        <v>4868.67</v>
      </c>
      <c r="H147" s="25">
        <v>0</v>
      </c>
      <c r="I147" s="15">
        <v>4868.67</v>
      </c>
      <c r="J147" s="25">
        <f t="shared" si="33"/>
        <v>0</v>
      </c>
      <c r="K147" s="25">
        <v>0</v>
      </c>
      <c r="L147" s="15">
        <v>0</v>
      </c>
      <c r="M147" s="25">
        <f t="shared" si="34"/>
        <v>0</v>
      </c>
      <c r="N147" s="25">
        <v>0</v>
      </c>
      <c r="O147" s="15">
        <v>0</v>
      </c>
      <c r="P147" s="16">
        <f t="shared" si="35"/>
        <v>0</v>
      </c>
      <c r="Q147" s="25">
        <f t="shared" si="36"/>
        <v>0</v>
      </c>
      <c r="R147" s="25">
        <v>0</v>
      </c>
      <c r="S147" s="15">
        <v>0</v>
      </c>
      <c r="T147" s="25">
        <f t="shared" si="37"/>
        <v>0</v>
      </c>
      <c r="U147" s="25">
        <v>0</v>
      </c>
      <c r="V147" s="25">
        <v>0</v>
      </c>
      <c r="W147" s="25">
        <f t="shared" si="38"/>
        <v>0</v>
      </c>
      <c r="X147" s="25">
        <v>0</v>
      </c>
      <c r="Y147" s="15">
        <v>0</v>
      </c>
      <c r="Z147" s="16">
        <f t="shared" si="39"/>
        <v>2100.33</v>
      </c>
      <c r="AA147" s="25">
        <f t="shared" si="40"/>
        <v>2100.33</v>
      </c>
      <c r="AB147" s="25">
        <v>0</v>
      </c>
      <c r="AC147" s="15">
        <v>2100.33</v>
      </c>
      <c r="AD147" s="25">
        <f t="shared" si="41"/>
        <v>0</v>
      </c>
      <c r="AE147" s="25">
        <v>0</v>
      </c>
      <c r="AF147" s="15">
        <v>0</v>
      </c>
      <c r="AG147" s="25">
        <f t="shared" si="42"/>
        <v>0</v>
      </c>
      <c r="AH147" s="25">
        <v>0</v>
      </c>
      <c r="AI147" s="15">
        <v>0</v>
      </c>
      <c r="AJ147" s="25">
        <f t="shared" si="43"/>
        <v>0</v>
      </c>
      <c r="AK147" s="25">
        <v>0</v>
      </c>
      <c r="AL147" s="15">
        <v>0</v>
      </c>
      <c r="AM147" s="25">
        <f t="shared" si="44"/>
        <v>0</v>
      </c>
      <c r="AN147" s="25">
        <v>0</v>
      </c>
      <c r="AO147" s="15">
        <v>0</v>
      </c>
    </row>
    <row r="148" spans="1:41" ht="19.5" customHeight="1">
      <c r="A148" s="14" t="s">
        <v>254</v>
      </c>
      <c r="B148" s="14" t="s">
        <v>89</v>
      </c>
      <c r="C148" s="14" t="s">
        <v>137</v>
      </c>
      <c r="D148" s="14" t="s">
        <v>255</v>
      </c>
      <c r="E148" s="25">
        <f t="shared" si="30"/>
        <v>6874.01</v>
      </c>
      <c r="F148" s="25">
        <f t="shared" si="31"/>
        <v>4868.67</v>
      </c>
      <c r="G148" s="25">
        <f t="shared" si="32"/>
        <v>4868.67</v>
      </c>
      <c r="H148" s="25">
        <v>0</v>
      </c>
      <c r="I148" s="15">
        <v>4868.67</v>
      </c>
      <c r="J148" s="25">
        <f t="shared" si="33"/>
        <v>0</v>
      </c>
      <c r="K148" s="25">
        <v>0</v>
      </c>
      <c r="L148" s="15">
        <v>0</v>
      </c>
      <c r="M148" s="25">
        <f t="shared" si="34"/>
        <v>0</v>
      </c>
      <c r="N148" s="25">
        <v>0</v>
      </c>
      <c r="O148" s="15">
        <v>0</v>
      </c>
      <c r="P148" s="16">
        <f t="shared" si="35"/>
        <v>0</v>
      </c>
      <c r="Q148" s="25">
        <f t="shared" si="36"/>
        <v>0</v>
      </c>
      <c r="R148" s="25">
        <v>0</v>
      </c>
      <c r="S148" s="15">
        <v>0</v>
      </c>
      <c r="T148" s="25">
        <f t="shared" si="37"/>
        <v>0</v>
      </c>
      <c r="U148" s="25">
        <v>0</v>
      </c>
      <c r="V148" s="25">
        <v>0</v>
      </c>
      <c r="W148" s="25">
        <f t="shared" si="38"/>
        <v>0</v>
      </c>
      <c r="X148" s="25">
        <v>0</v>
      </c>
      <c r="Y148" s="15">
        <v>0</v>
      </c>
      <c r="Z148" s="16">
        <f t="shared" si="39"/>
        <v>2005.34</v>
      </c>
      <c r="AA148" s="25">
        <f t="shared" si="40"/>
        <v>2005.34</v>
      </c>
      <c r="AB148" s="25">
        <v>0</v>
      </c>
      <c r="AC148" s="15">
        <v>2005.34</v>
      </c>
      <c r="AD148" s="25">
        <f t="shared" si="41"/>
        <v>0</v>
      </c>
      <c r="AE148" s="25">
        <v>0</v>
      </c>
      <c r="AF148" s="15">
        <v>0</v>
      </c>
      <c r="AG148" s="25">
        <f t="shared" si="42"/>
        <v>0</v>
      </c>
      <c r="AH148" s="25">
        <v>0</v>
      </c>
      <c r="AI148" s="15">
        <v>0</v>
      </c>
      <c r="AJ148" s="25">
        <f t="shared" si="43"/>
        <v>0</v>
      </c>
      <c r="AK148" s="25">
        <v>0</v>
      </c>
      <c r="AL148" s="15">
        <v>0</v>
      </c>
      <c r="AM148" s="25">
        <f t="shared" si="44"/>
        <v>0</v>
      </c>
      <c r="AN148" s="25">
        <v>0</v>
      </c>
      <c r="AO148" s="15">
        <v>0</v>
      </c>
    </row>
    <row r="149" spans="1:41" ht="19.5" customHeight="1">
      <c r="A149" s="14" t="s">
        <v>254</v>
      </c>
      <c r="B149" s="14" t="s">
        <v>100</v>
      </c>
      <c r="C149" s="14" t="s">
        <v>137</v>
      </c>
      <c r="D149" s="14" t="s">
        <v>256</v>
      </c>
      <c r="E149" s="25">
        <f t="shared" si="30"/>
        <v>94.99</v>
      </c>
      <c r="F149" s="25">
        <f t="shared" si="31"/>
        <v>0</v>
      </c>
      <c r="G149" s="25">
        <f t="shared" si="32"/>
        <v>0</v>
      </c>
      <c r="H149" s="25">
        <v>0</v>
      </c>
      <c r="I149" s="15">
        <v>0</v>
      </c>
      <c r="J149" s="25">
        <f t="shared" si="33"/>
        <v>0</v>
      </c>
      <c r="K149" s="25">
        <v>0</v>
      </c>
      <c r="L149" s="15">
        <v>0</v>
      </c>
      <c r="M149" s="25">
        <f t="shared" si="34"/>
        <v>0</v>
      </c>
      <c r="N149" s="25">
        <v>0</v>
      </c>
      <c r="O149" s="15">
        <v>0</v>
      </c>
      <c r="P149" s="16">
        <f t="shared" si="35"/>
        <v>0</v>
      </c>
      <c r="Q149" s="25">
        <f t="shared" si="36"/>
        <v>0</v>
      </c>
      <c r="R149" s="25">
        <v>0</v>
      </c>
      <c r="S149" s="15">
        <v>0</v>
      </c>
      <c r="T149" s="25">
        <f t="shared" si="37"/>
        <v>0</v>
      </c>
      <c r="U149" s="25">
        <v>0</v>
      </c>
      <c r="V149" s="25">
        <v>0</v>
      </c>
      <c r="W149" s="25">
        <f t="shared" si="38"/>
        <v>0</v>
      </c>
      <c r="X149" s="25">
        <v>0</v>
      </c>
      <c r="Y149" s="15">
        <v>0</v>
      </c>
      <c r="Z149" s="16">
        <f t="shared" si="39"/>
        <v>94.99</v>
      </c>
      <c r="AA149" s="25">
        <f t="shared" si="40"/>
        <v>94.99</v>
      </c>
      <c r="AB149" s="25">
        <v>0</v>
      </c>
      <c r="AC149" s="15">
        <v>94.99</v>
      </c>
      <c r="AD149" s="25">
        <f t="shared" si="41"/>
        <v>0</v>
      </c>
      <c r="AE149" s="25">
        <v>0</v>
      </c>
      <c r="AF149" s="15">
        <v>0</v>
      </c>
      <c r="AG149" s="25">
        <f t="shared" si="42"/>
        <v>0</v>
      </c>
      <c r="AH149" s="25">
        <v>0</v>
      </c>
      <c r="AI149" s="15">
        <v>0</v>
      </c>
      <c r="AJ149" s="25">
        <f t="shared" si="43"/>
        <v>0</v>
      </c>
      <c r="AK149" s="25">
        <v>0</v>
      </c>
      <c r="AL149" s="15">
        <v>0</v>
      </c>
      <c r="AM149" s="25">
        <f t="shared" si="44"/>
        <v>0</v>
      </c>
      <c r="AN149" s="25">
        <v>0</v>
      </c>
      <c r="AO149" s="15">
        <v>0</v>
      </c>
    </row>
    <row r="150" spans="1:41" ht="19.5" customHeight="1">
      <c r="A150" s="14" t="s">
        <v>36</v>
      </c>
      <c r="B150" s="14" t="s">
        <v>36</v>
      </c>
      <c r="C150" s="14" t="s">
        <v>36</v>
      </c>
      <c r="D150" s="14" t="s">
        <v>244</v>
      </c>
      <c r="E150" s="25">
        <f t="shared" si="30"/>
        <v>2460.86</v>
      </c>
      <c r="F150" s="25">
        <f t="shared" si="31"/>
        <v>2460.86</v>
      </c>
      <c r="G150" s="25">
        <f t="shared" si="32"/>
        <v>2460.86</v>
      </c>
      <c r="H150" s="25">
        <v>259.86</v>
      </c>
      <c r="I150" s="15">
        <v>2201</v>
      </c>
      <c r="J150" s="25">
        <f t="shared" si="33"/>
        <v>0</v>
      </c>
      <c r="K150" s="25">
        <v>0</v>
      </c>
      <c r="L150" s="15">
        <v>0</v>
      </c>
      <c r="M150" s="25">
        <f t="shared" si="34"/>
        <v>0</v>
      </c>
      <c r="N150" s="25">
        <v>0</v>
      </c>
      <c r="O150" s="15">
        <v>0</v>
      </c>
      <c r="P150" s="16">
        <f t="shared" si="35"/>
        <v>0</v>
      </c>
      <c r="Q150" s="25">
        <f t="shared" si="36"/>
        <v>0</v>
      </c>
      <c r="R150" s="25">
        <v>0</v>
      </c>
      <c r="S150" s="15">
        <v>0</v>
      </c>
      <c r="T150" s="25">
        <f t="shared" si="37"/>
        <v>0</v>
      </c>
      <c r="U150" s="25">
        <v>0</v>
      </c>
      <c r="V150" s="25">
        <v>0</v>
      </c>
      <c r="W150" s="25">
        <f t="shared" si="38"/>
        <v>0</v>
      </c>
      <c r="X150" s="25">
        <v>0</v>
      </c>
      <c r="Y150" s="15">
        <v>0</v>
      </c>
      <c r="Z150" s="16">
        <f t="shared" si="39"/>
        <v>0</v>
      </c>
      <c r="AA150" s="25">
        <f t="shared" si="40"/>
        <v>0</v>
      </c>
      <c r="AB150" s="25">
        <v>0</v>
      </c>
      <c r="AC150" s="15">
        <v>0</v>
      </c>
      <c r="AD150" s="25">
        <f t="shared" si="41"/>
        <v>0</v>
      </c>
      <c r="AE150" s="25">
        <v>0</v>
      </c>
      <c r="AF150" s="15">
        <v>0</v>
      </c>
      <c r="AG150" s="25">
        <f t="shared" si="42"/>
        <v>0</v>
      </c>
      <c r="AH150" s="25">
        <v>0</v>
      </c>
      <c r="AI150" s="15">
        <v>0</v>
      </c>
      <c r="AJ150" s="25">
        <f t="shared" si="43"/>
        <v>0</v>
      </c>
      <c r="AK150" s="25">
        <v>0</v>
      </c>
      <c r="AL150" s="15">
        <v>0</v>
      </c>
      <c r="AM150" s="25">
        <f t="shared" si="44"/>
        <v>0</v>
      </c>
      <c r="AN150" s="25">
        <v>0</v>
      </c>
      <c r="AO150" s="15">
        <v>0</v>
      </c>
    </row>
    <row r="151" spans="1:41" ht="19.5" customHeight="1">
      <c r="A151" s="14" t="s">
        <v>245</v>
      </c>
      <c r="B151" s="14" t="s">
        <v>89</v>
      </c>
      <c r="C151" s="14" t="s">
        <v>137</v>
      </c>
      <c r="D151" s="14" t="s">
        <v>246</v>
      </c>
      <c r="E151" s="25">
        <f t="shared" si="30"/>
        <v>22</v>
      </c>
      <c r="F151" s="25">
        <f t="shared" si="31"/>
        <v>22</v>
      </c>
      <c r="G151" s="25">
        <f t="shared" si="32"/>
        <v>22</v>
      </c>
      <c r="H151" s="25">
        <v>22</v>
      </c>
      <c r="I151" s="15">
        <v>0</v>
      </c>
      <c r="J151" s="25">
        <f t="shared" si="33"/>
        <v>0</v>
      </c>
      <c r="K151" s="25">
        <v>0</v>
      </c>
      <c r="L151" s="15">
        <v>0</v>
      </c>
      <c r="M151" s="25">
        <f t="shared" si="34"/>
        <v>0</v>
      </c>
      <c r="N151" s="25">
        <v>0</v>
      </c>
      <c r="O151" s="15">
        <v>0</v>
      </c>
      <c r="P151" s="16">
        <f t="shared" si="35"/>
        <v>0</v>
      </c>
      <c r="Q151" s="25">
        <f t="shared" si="36"/>
        <v>0</v>
      </c>
      <c r="R151" s="25">
        <v>0</v>
      </c>
      <c r="S151" s="15">
        <v>0</v>
      </c>
      <c r="T151" s="25">
        <f t="shared" si="37"/>
        <v>0</v>
      </c>
      <c r="U151" s="25">
        <v>0</v>
      </c>
      <c r="V151" s="25">
        <v>0</v>
      </c>
      <c r="W151" s="25">
        <f t="shared" si="38"/>
        <v>0</v>
      </c>
      <c r="X151" s="25">
        <v>0</v>
      </c>
      <c r="Y151" s="15">
        <v>0</v>
      </c>
      <c r="Z151" s="16">
        <f t="shared" si="39"/>
        <v>0</v>
      </c>
      <c r="AA151" s="25">
        <f t="shared" si="40"/>
        <v>0</v>
      </c>
      <c r="AB151" s="25">
        <v>0</v>
      </c>
      <c r="AC151" s="15">
        <v>0</v>
      </c>
      <c r="AD151" s="25">
        <f t="shared" si="41"/>
        <v>0</v>
      </c>
      <c r="AE151" s="25">
        <v>0</v>
      </c>
      <c r="AF151" s="15">
        <v>0</v>
      </c>
      <c r="AG151" s="25">
        <f t="shared" si="42"/>
        <v>0</v>
      </c>
      <c r="AH151" s="25">
        <v>0</v>
      </c>
      <c r="AI151" s="15">
        <v>0</v>
      </c>
      <c r="AJ151" s="25">
        <f t="shared" si="43"/>
        <v>0</v>
      </c>
      <c r="AK151" s="25">
        <v>0</v>
      </c>
      <c r="AL151" s="15">
        <v>0</v>
      </c>
      <c r="AM151" s="25">
        <f t="shared" si="44"/>
        <v>0</v>
      </c>
      <c r="AN151" s="25">
        <v>0</v>
      </c>
      <c r="AO151" s="15">
        <v>0</v>
      </c>
    </row>
    <row r="152" spans="1:41" ht="19.5" customHeight="1">
      <c r="A152" s="14" t="s">
        <v>245</v>
      </c>
      <c r="B152" s="14" t="s">
        <v>100</v>
      </c>
      <c r="C152" s="14" t="s">
        <v>137</v>
      </c>
      <c r="D152" s="14" t="s">
        <v>257</v>
      </c>
      <c r="E152" s="25">
        <f t="shared" si="30"/>
        <v>1941</v>
      </c>
      <c r="F152" s="25">
        <f t="shared" si="31"/>
        <v>1941</v>
      </c>
      <c r="G152" s="25">
        <f t="shared" si="32"/>
        <v>1941</v>
      </c>
      <c r="H152" s="25">
        <v>0</v>
      </c>
      <c r="I152" s="15">
        <v>1941</v>
      </c>
      <c r="J152" s="25">
        <f t="shared" si="33"/>
        <v>0</v>
      </c>
      <c r="K152" s="25">
        <v>0</v>
      </c>
      <c r="L152" s="15">
        <v>0</v>
      </c>
      <c r="M152" s="25">
        <f t="shared" si="34"/>
        <v>0</v>
      </c>
      <c r="N152" s="25">
        <v>0</v>
      </c>
      <c r="O152" s="15">
        <v>0</v>
      </c>
      <c r="P152" s="16">
        <f t="shared" si="35"/>
        <v>0</v>
      </c>
      <c r="Q152" s="25">
        <f t="shared" si="36"/>
        <v>0</v>
      </c>
      <c r="R152" s="25">
        <v>0</v>
      </c>
      <c r="S152" s="15">
        <v>0</v>
      </c>
      <c r="T152" s="25">
        <f t="shared" si="37"/>
        <v>0</v>
      </c>
      <c r="U152" s="25">
        <v>0</v>
      </c>
      <c r="V152" s="25">
        <v>0</v>
      </c>
      <c r="W152" s="25">
        <f t="shared" si="38"/>
        <v>0</v>
      </c>
      <c r="X152" s="25">
        <v>0</v>
      </c>
      <c r="Y152" s="15">
        <v>0</v>
      </c>
      <c r="Z152" s="16">
        <f t="shared" si="39"/>
        <v>0</v>
      </c>
      <c r="AA152" s="25">
        <f t="shared" si="40"/>
        <v>0</v>
      </c>
      <c r="AB152" s="25">
        <v>0</v>
      </c>
      <c r="AC152" s="15">
        <v>0</v>
      </c>
      <c r="AD152" s="25">
        <f t="shared" si="41"/>
        <v>0</v>
      </c>
      <c r="AE152" s="25">
        <v>0</v>
      </c>
      <c r="AF152" s="15">
        <v>0</v>
      </c>
      <c r="AG152" s="25">
        <f t="shared" si="42"/>
        <v>0</v>
      </c>
      <c r="AH152" s="25">
        <v>0</v>
      </c>
      <c r="AI152" s="15">
        <v>0</v>
      </c>
      <c r="AJ152" s="25">
        <f t="shared" si="43"/>
        <v>0</v>
      </c>
      <c r="AK152" s="25">
        <v>0</v>
      </c>
      <c r="AL152" s="15">
        <v>0</v>
      </c>
      <c r="AM152" s="25">
        <f t="shared" si="44"/>
        <v>0</v>
      </c>
      <c r="AN152" s="25">
        <v>0</v>
      </c>
      <c r="AO152" s="15">
        <v>0</v>
      </c>
    </row>
    <row r="153" spans="1:41" ht="19.5" customHeight="1">
      <c r="A153" s="14" t="s">
        <v>245</v>
      </c>
      <c r="B153" s="14" t="s">
        <v>88</v>
      </c>
      <c r="C153" s="14" t="s">
        <v>137</v>
      </c>
      <c r="D153" s="14" t="s">
        <v>247</v>
      </c>
      <c r="E153" s="25">
        <f t="shared" si="30"/>
        <v>123</v>
      </c>
      <c r="F153" s="25">
        <f t="shared" si="31"/>
        <v>123</v>
      </c>
      <c r="G153" s="25">
        <f t="shared" si="32"/>
        <v>123</v>
      </c>
      <c r="H153" s="25">
        <v>123</v>
      </c>
      <c r="I153" s="15">
        <v>0</v>
      </c>
      <c r="J153" s="25">
        <f t="shared" si="33"/>
        <v>0</v>
      </c>
      <c r="K153" s="25">
        <v>0</v>
      </c>
      <c r="L153" s="15">
        <v>0</v>
      </c>
      <c r="M153" s="25">
        <f t="shared" si="34"/>
        <v>0</v>
      </c>
      <c r="N153" s="25">
        <v>0</v>
      </c>
      <c r="O153" s="15">
        <v>0</v>
      </c>
      <c r="P153" s="16">
        <f t="shared" si="35"/>
        <v>0</v>
      </c>
      <c r="Q153" s="25">
        <f t="shared" si="36"/>
        <v>0</v>
      </c>
      <c r="R153" s="25">
        <v>0</v>
      </c>
      <c r="S153" s="15">
        <v>0</v>
      </c>
      <c r="T153" s="25">
        <f t="shared" si="37"/>
        <v>0</v>
      </c>
      <c r="U153" s="25">
        <v>0</v>
      </c>
      <c r="V153" s="25">
        <v>0</v>
      </c>
      <c r="W153" s="25">
        <f t="shared" si="38"/>
        <v>0</v>
      </c>
      <c r="X153" s="25">
        <v>0</v>
      </c>
      <c r="Y153" s="15">
        <v>0</v>
      </c>
      <c r="Z153" s="16">
        <f t="shared" si="39"/>
        <v>0</v>
      </c>
      <c r="AA153" s="25">
        <f t="shared" si="40"/>
        <v>0</v>
      </c>
      <c r="AB153" s="25">
        <v>0</v>
      </c>
      <c r="AC153" s="15">
        <v>0</v>
      </c>
      <c r="AD153" s="25">
        <f t="shared" si="41"/>
        <v>0</v>
      </c>
      <c r="AE153" s="25">
        <v>0</v>
      </c>
      <c r="AF153" s="15">
        <v>0</v>
      </c>
      <c r="AG153" s="25">
        <f t="shared" si="42"/>
        <v>0</v>
      </c>
      <c r="AH153" s="25">
        <v>0</v>
      </c>
      <c r="AI153" s="15">
        <v>0</v>
      </c>
      <c r="AJ153" s="25">
        <f t="shared" si="43"/>
        <v>0</v>
      </c>
      <c r="AK153" s="25">
        <v>0</v>
      </c>
      <c r="AL153" s="15">
        <v>0</v>
      </c>
      <c r="AM153" s="25">
        <f t="shared" si="44"/>
        <v>0</v>
      </c>
      <c r="AN153" s="25">
        <v>0</v>
      </c>
      <c r="AO153" s="15">
        <v>0</v>
      </c>
    </row>
    <row r="154" spans="1:41" ht="19.5" customHeight="1">
      <c r="A154" s="14" t="s">
        <v>245</v>
      </c>
      <c r="B154" s="14" t="s">
        <v>92</v>
      </c>
      <c r="C154" s="14" t="s">
        <v>137</v>
      </c>
      <c r="D154" s="14" t="s">
        <v>248</v>
      </c>
      <c r="E154" s="25">
        <f t="shared" si="30"/>
        <v>374.86</v>
      </c>
      <c r="F154" s="25">
        <f t="shared" si="31"/>
        <v>374.86</v>
      </c>
      <c r="G154" s="25">
        <f t="shared" si="32"/>
        <v>374.86</v>
      </c>
      <c r="H154" s="25">
        <v>114.86</v>
      </c>
      <c r="I154" s="15">
        <v>260</v>
      </c>
      <c r="J154" s="25">
        <f t="shared" si="33"/>
        <v>0</v>
      </c>
      <c r="K154" s="25">
        <v>0</v>
      </c>
      <c r="L154" s="15">
        <v>0</v>
      </c>
      <c r="M154" s="25">
        <f t="shared" si="34"/>
        <v>0</v>
      </c>
      <c r="N154" s="25">
        <v>0</v>
      </c>
      <c r="O154" s="15">
        <v>0</v>
      </c>
      <c r="P154" s="16">
        <f t="shared" si="35"/>
        <v>0</v>
      </c>
      <c r="Q154" s="25">
        <f t="shared" si="36"/>
        <v>0</v>
      </c>
      <c r="R154" s="25">
        <v>0</v>
      </c>
      <c r="S154" s="15">
        <v>0</v>
      </c>
      <c r="T154" s="25">
        <f t="shared" si="37"/>
        <v>0</v>
      </c>
      <c r="U154" s="25">
        <v>0</v>
      </c>
      <c r="V154" s="25">
        <v>0</v>
      </c>
      <c r="W154" s="25">
        <f t="shared" si="38"/>
        <v>0</v>
      </c>
      <c r="X154" s="25">
        <v>0</v>
      </c>
      <c r="Y154" s="15">
        <v>0</v>
      </c>
      <c r="Z154" s="16">
        <f t="shared" si="39"/>
        <v>0</v>
      </c>
      <c r="AA154" s="25">
        <f t="shared" si="40"/>
        <v>0</v>
      </c>
      <c r="AB154" s="25">
        <v>0</v>
      </c>
      <c r="AC154" s="15">
        <v>0</v>
      </c>
      <c r="AD154" s="25">
        <f t="shared" si="41"/>
        <v>0</v>
      </c>
      <c r="AE154" s="25">
        <v>0</v>
      </c>
      <c r="AF154" s="15">
        <v>0</v>
      </c>
      <c r="AG154" s="25">
        <f t="shared" si="42"/>
        <v>0</v>
      </c>
      <c r="AH154" s="25">
        <v>0</v>
      </c>
      <c r="AI154" s="15">
        <v>0</v>
      </c>
      <c r="AJ154" s="25">
        <f t="shared" si="43"/>
        <v>0</v>
      </c>
      <c r="AK154" s="25">
        <v>0</v>
      </c>
      <c r="AL154" s="15">
        <v>0</v>
      </c>
      <c r="AM154" s="25">
        <f t="shared" si="44"/>
        <v>0</v>
      </c>
      <c r="AN154" s="25">
        <v>0</v>
      </c>
      <c r="AO154" s="15">
        <v>0</v>
      </c>
    </row>
    <row r="155" spans="1:41" ht="19.5" customHeight="1">
      <c r="A155" s="14" t="s">
        <v>36</v>
      </c>
      <c r="B155" s="14" t="s">
        <v>36</v>
      </c>
      <c r="C155" s="14" t="s">
        <v>36</v>
      </c>
      <c r="D155" s="14" t="s">
        <v>258</v>
      </c>
      <c r="E155" s="25">
        <f t="shared" si="30"/>
        <v>26.54</v>
      </c>
      <c r="F155" s="25">
        <f t="shared" si="31"/>
        <v>0</v>
      </c>
      <c r="G155" s="25">
        <f t="shared" si="32"/>
        <v>0</v>
      </c>
      <c r="H155" s="25">
        <v>0</v>
      </c>
      <c r="I155" s="15">
        <v>0</v>
      </c>
      <c r="J155" s="25">
        <f t="shared" si="33"/>
        <v>0</v>
      </c>
      <c r="K155" s="25">
        <v>0</v>
      </c>
      <c r="L155" s="15">
        <v>0</v>
      </c>
      <c r="M155" s="25">
        <f t="shared" si="34"/>
        <v>0</v>
      </c>
      <c r="N155" s="25">
        <v>0</v>
      </c>
      <c r="O155" s="15">
        <v>0</v>
      </c>
      <c r="P155" s="16">
        <f t="shared" si="35"/>
        <v>0</v>
      </c>
      <c r="Q155" s="25">
        <f t="shared" si="36"/>
        <v>0</v>
      </c>
      <c r="R155" s="25">
        <v>0</v>
      </c>
      <c r="S155" s="15">
        <v>0</v>
      </c>
      <c r="T155" s="25">
        <f t="shared" si="37"/>
        <v>0</v>
      </c>
      <c r="U155" s="25">
        <v>0</v>
      </c>
      <c r="V155" s="25">
        <v>0</v>
      </c>
      <c r="W155" s="25">
        <f t="shared" si="38"/>
        <v>0</v>
      </c>
      <c r="X155" s="25">
        <v>0</v>
      </c>
      <c r="Y155" s="15">
        <v>0</v>
      </c>
      <c r="Z155" s="16">
        <f t="shared" si="39"/>
        <v>26.54</v>
      </c>
      <c r="AA155" s="25">
        <f t="shared" si="40"/>
        <v>26.54</v>
      </c>
      <c r="AB155" s="25">
        <v>0</v>
      </c>
      <c r="AC155" s="15">
        <v>26.54</v>
      </c>
      <c r="AD155" s="25">
        <f t="shared" si="41"/>
        <v>0</v>
      </c>
      <c r="AE155" s="25">
        <v>0</v>
      </c>
      <c r="AF155" s="15">
        <v>0</v>
      </c>
      <c r="AG155" s="25">
        <f t="shared" si="42"/>
        <v>0</v>
      </c>
      <c r="AH155" s="25">
        <v>0</v>
      </c>
      <c r="AI155" s="15">
        <v>0</v>
      </c>
      <c r="AJ155" s="25">
        <f t="shared" si="43"/>
        <v>0</v>
      </c>
      <c r="AK155" s="25">
        <v>0</v>
      </c>
      <c r="AL155" s="15">
        <v>0</v>
      </c>
      <c r="AM155" s="25">
        <f t="shared" si="44"/>
        <v>0</v>
      </c>
      <c r="AN155" s="25">
        <v>0</v>
      </c>
      <c r="AO155" s="15">
        <v>0</v>
      </c>
    </row>
    <row r="156" spans="1:41" ht="19.5" customHeight="1">
      <c r="A156" s="14" t="s">
        <v>259</v>
      </c>
      <c r="B156" s="14" t="s">
        <v>92</v>
      </c>
      <c r="C156" s="14" t="s">
        <v>137</v>
      </c>
      <c r="D156" s="14" t="s">
        <v>260</v>
      </c>
      <c r="E156" s="25">
        <f t="shared" si="30"/>
        <v>26.54</v>
      </c>
      <c r="F156" s="25">
        <f t="shared" si="31"/>
        <v>0</v>
      </c>
      <c r="G156" s="25">
        <f t="shared" si="32"/>
        <v>0</v>
      </c>
      <c r="H156" s="25">
        <v>0</v>
      </c>
      <c r="I156" s="15">
        <v>0</v>
      </c>
      <c r="J156" s="25">
        <f t="shared" si="33"/>
        <v>0</v>
      </c>
      <c r="K156" s="25">
        <v>0</v>
      </c>
      <c r="L156" s="15">
        <v>0</v>
      </c>
      <c r="M156" s="25">
        <f t="shared" si="34"/>
        <v>0</v>
      </c>
      <c r="N156" s="25">
        <v>0</v>
      </c>
      <c r="O156" s="15">
        <v>0</v>
      </c>
      <c r="P156" s="16">
        <f t="shared" si="35"/>
        <v>0</v>
      </c>
      <c r="Q156" s="25">
        <f t="shared" si="36"/>
        <v>0</v>
      </c>
      <c r="R156" s="25">
        <v>0</v>
      </c>
      <c r="S156" s="15">
        <v>0</v>
      </c>
      <c r="T156" s="25">
        <f t="shared" si="37"/>
        <v>0</v>
      </c>
      <c r="U156" s="25">
        <v>0</v>
      </c>
      <c r="V156" s="25">
        <v>0</v>
      </c>
      <c r="W156" s="25">
        <f t="shared" si="38"/>
        <v>0</v>
      </c>
      <c r="X156" s="25">
        <v>0</v>
      </c>
      <c r="Y156" s="15">
        <v>0</v>
      </c>
      <c r="Z156" s="16">
        <f t="shared" si="39"/>
        <v>26.54</v>
      </c>
      <c r="AA156" s="25">
        <f t="shared" si="40"/>
        <v>26.54</v>
      </c>
      <c r="AB156" s="25">
        <v>0</v>
      </c>
      <c r="AC156" s="15">
        <v>26.54</v>
      </c>
      <c r="AD156" s="25">
        <f t="shared" si="41"/>
        <v>0</v>
      </c>
      <c r="AE156" s="25">
        <v>0</v>
      </c>
      <c r="AF156" s="15">
        <v>0</v>
      </c>
      <c r="AG156" s="25">
        <f t="shared" si="42"/>
        <v>0</v>
      </c>
      <c r="AH156" s="25">
        <v>0</v>
      </c>
      <c r="AI156" s="15">
        <v>0</v>
      </c>
      <c r="AJ156" s="25">
        <f t="shared" si="43"/>
        <v>0</v>
      </c>
      <c r="AK156" s="25">
        <v>0</v>
      </c>
      <c r="AL156" s="15">
        <v>0</v>
      </c>
      <c r="AM156" s="25">
        <f t="shared" si="44"/>
        <v>0</v>
      </c>
      <c r="AN156" s="25">
        <v>0</v>
      </c>
      <c r="AO156" s="15">
        <v>0</v>
      </c>
    </row>
    <row r="157" spans="1:41" ht="19.5" customHeight="1">
      <c r="A157" s="14" t="s">
        <v>36</v>
      </c>
      <c r="B157" s="14" t="s">
        <v>36</v>
      </c>
      <c r="C157" s="14" t="s">
        <v>36</v>
      </c>
      <c r="D157" s="14" t="s">
        <v>141</v>
      </c>
      <c r="E157" s="25">
        <f t="shared" si="30"/>
        <v>2734.06</v>
      </c>
      <c r="F157" s="25">
        <f t="shared" si="31"/>
        <v>2463.33</v>
      </c>
      <c r="G157" s="25">
        <f t="shared" si="32"/>
        <v>2463.33</v>
      </c>
      <c r="H157" s="25">
        <v>1025.28</v>
      </c>
      <c r="I157" s="15">
        <v>1438.05</v>
      </c>
      <c r="J157" s="25">
        <f t="shared" si="33"/>
        <v>0</v>
      </c>
      <c r="K157" s="25">
        <v>0</v>
      </c>
      <c r="L157" s="15">
        <v>0</v>
      </c>
      <c r="M157" s="25">
        <f t="shared" si="34"/>
        <v>0</v>
      </c>
      <c r="N157" s="25">
        <v>0</v>
      </c>
      <c r="O157" s="15">
        <v>0</v>
      </c>
      <c r="P157" s="16">
        <f t="shared" si="35"/>
        <v>0</v>
      </c>
      <c r="Q157" s="25">
        <f t="shared" si="36"/>
        <v>0</v>
      </c>
      <c r="R157" s="25">
        <v>0</v>
      </c>
      <c r="S157" s="15">
        <v>0</v>
      </c>
      <c r="T157" s="25">
        <f t="shared" si="37"/>
        <v>0</v>
      </c>
      <c r="U157" s="25">
        <v>0</v>
      </c>
      <c r="V157" s="25">
        <v>0</v>
      </c>
      <c r="W157" s="25">
        <f t="shared" si="38"/>
        <v>0</v>
      </c>
      <c r="X157" s="25">
        <v>0</v>
      </c>
      <c r="Y157" s="15">
        <v>0</v>
      </c>
      <c r="Z157" s="16">
        <f t="shared" si="39"/>
        <v>270.73</v>
      </c>
      <c r="AA157" s="25">
        <f t="shared" si="40"/>
        <v>270.73</v>
      </c>
      <c r="AB157" s="25">
        <v>0</v>
      </c>
      <c r="AC157" s="15">
        <v>270.73</v>
      </c>
      <c r="AD157" s="25">
        <f t="shared" si="41"/>
        <v>0</v>
      </c>
      <c r="AE157" s="25">
        <v>0</v>
      </c>
      <c r="AF157" s="15">
        <v>0</v>
      </c>
      <c r="AG157" s="25">
        <f t="shared" si="42"/>
        <v>0</v>
      </c>
      <c r="AH157" s="25">
        <v>0</v>
      </c>
      <c r="AI157" s="15">
        <v>0</v>
      </c>
      <c r="AJ157" s="25">
        <f t="shared" si="43"/>
        <v>0</v>
      </c>
      <c r="AK157" s="25">
        <v>0</v>
      </c>
      <c r="AL157" s="15">
        <v>0</v>
      </c>
      <c r="AM157" s="25">
        <f t="shared" si="44"/>
        <v>0</v>
      </c>
      <c r="AN157" s="25">
        <v>0</v>
      </c>
      <c r="AO157" s="15">
        <v>0</v>
      </c>
    </row>
    <row r="158" spans="1:41" ht="19.5" customHeight="1">
      <c r="A158" s="14" t="s">
        <v>36</v>
      </c>
      <c r="B158" s="14" t="s">
        <v>36</v>
      </c>
      <c r="C158" s="14" t="s">
        <v>36</v>
      </c>
      <c r="D158" s="14" t="s">
        <v>142</v>
      </c>
      <c r="E158" s="25">
        <f t="shared" si="30"/>
        <v>178.34</v>
      </c>
      <c r="F158" s="25">
        <f t="shared" si="31"/>
        <v>178.34</v>
      </c>
      <c r="G158" s="25">
        <f t="shared" si="32"/>
        <v>178.34</v>
      </c>
      <c r="H158" s="25">
        <v>121.34</v>
      </c>
      <c r="I158" s="15">
        <v>57</v>
      </c>
      <c r="J158" s="25">
        <f t="shared" si="33"/>
        <v>0</v>
      </c>
      <c r="K158" s="25">
        <v>0</v>
      </c>
      <c r="L158" s="15">
        <v>0</v>
      </c>
      <c r="M158" s="25">
        <f t="shared" si="34"/>
        <v>0</v>
      </c>
      <c r="N158" s="25">
        <v>0</v>
      </c>
      <c r="O158" s="15">
        <v>0</v>
      </c>
      <c r="P158" s="16">
        <f t="shared" si="35"/>
        <v>0</v>
      </c>
      <c r="Q158" s="25">
        <f t="shared" si="36"/>
        <v>0</v>
      </c>
      <c r="R158" s="25">
        <v>0</v>
      </c>
      <c r="S158" s="15">
        <v>0</v>
      </c>
      <c r="T158" s="25">
        <f t="shared" si="37"/>
        <v>0</v>
      </c>
      <c r="U158" s="25">
        <v>0</v>
      </c>
      <c r="V158" s="25">
        <v>0</v>
      </c>
      <c r="W158" s="25">
        <f t="shared" si="38"/>
        <v>0</v>
      </c>
      <c r="X158" s="25">
        <v>0</v>
      </c>
      <c r="Y158" s="15">
        <v>0</v>
      </c>
      <c r="Z158" s="16">
        <f t="shared" si="39"/>
        <v>0</v>
      </c>
      <c r="AA158" s="25">
        <f t="shared" si="40"/>
        <v>0</v>
      </c>
      <c r="AB158" s="25">
        <v>0</v>
      </c>
      <c r="AC158" s="15">
        <v>0</v>
      </c>
      <c r="AD158" s="25">
        <f t="shared" si="41"/>
        <v>0</v>
      </c>
      <c r="AE158" s="25">
        <v>0</v>
      </c>
      <c r="AF158" s="15">
        <v>0</v>
      </c>
      <c r="AG158" s="25">
        <f t="shared" si="42"/>
        <v>0</v>
      </c>
      <c r="AH158" s="25">
        <v>0</v>
      </c>
      <c r="AI158" s="15">
        <v>0</v>
      </c>
      <c r="AJ158" s="25">
        <f t="shared" si="43"/>
        <v>0</v>
      </c>
      <c r="AK158" s="25">
        <v>0</v>
      </c>
      <c r="AL158" s="15">
        <v>0</v>
      </c>
      <c r="AM158" s="25">
        <f t="shared" si="44"/>
        <v>0</v>
      </c>
      <c r="AN158" s="25">
        <v>0</v>
      </c>
      <c r="AO158" s="15">
        <v>0</v>
      </c>
    </row>
    <row r="159" spans="1:41" ht="19.5" customHeight="1">
      <c r="A159" s="14" t="s">
        <v>36</v>
      </c>
      <c r="B159" s="14" t="s">
        <v>36</v>
      </c>
      <c r="C159" s="14" t="s">
        <v>36</v>
      </c>
      <c r="D159" s="14" t="s">
        <v>249</v>
      </c>
      <c r="E159" s="25">
        <f t="shared" si="30"/>
        <v>178.31</v>
      </c>
      <c r="F159" s="25">
        <f t="shared" si="31"/>
        <v>178.31</v>
      </c>
      <c r="G159" s="25">
        <f t="shared" si="32"/>
        <v>178.31</v>
      </c>
      <c r="H159" s="25">
        <v>121.31</v>
      </c>
      <c r="I159" s="15">
        <v>57</v>
      </c>
      <c r="J159" s="25">
        <f t="shared" si="33"/>
        <v>0</v>
      </c>
      <c r="K159" s="25">
        <v>0</v>
      </c>
      <c r="L159" s="15">
        <v>0</v>
      </c>
      <c r="M159" s="25">
        <f t="shared" si="34"/>
        <v>0</v>
      </c>
      <c r="N159" s="25">
        <v>0</v>
      </c>
      <c r="O159" s="15">
        <v>0</v>
      </c>
      <c r="P159" s="16">
        <f t="shared" si="35"/>
        <v>0</v>
      </c>
      <c r="Q159" s="25">
        <f t="shared" si="36"/>
        <v>0</v>
      </c>
      <c r="R159" s="25">
        <v>0</v>
      </c>
      <c r="S159" s="15">
        <v>0</v>
      </c>
      <c r="T159" s="25">
        <f t="shared" si="37"/>
        <v>0</v>
      </c>
      <c r="U159" s="25">
        <v>0</v>
      </c>
      <c r="V159" s="25">
        <v>0</v>
      </c>
      <c r="W159" s="25">
        <f t="shared" si="38"/>
        <v>0</v>
      </c>
      <c r="X159" s="25">
        <v>0</v>
      </c>
      <c r="Y159" s="15">
        <v>0</v>
      </c>
      <c r="Z159" s="16">
        <f t="shared" si="39"/>
        <v>0</v>
      </c>
      <c r="AA159" s="25">
        <f t="shared" si="40"/>
        <v>0</v>
      </c>
      <c r="AB159" s="25">
        <v>0</v>
      </c>
      <c r="AC159" s="15">
        <v>0</v>
      </c>
      <c r="AD159" s="25">
        <f t="shared" si="41"/>
        <v>0</v>
      </c>
      <c r="AE159" s="25">
        <v>0</v>
      </c>
      <c r="AF159" s="15">
        <v>0</v>
      </c>
      <c r="AG159" s="25">
        <f t="shared" si="42"/>
        <v>0</v>
      </c>
      <c r="AH159" s="25">
        <v>0</v>
      </c>
      <c r="AI159" s="15">
        <v>0</v>
      </c>
      <c r="AJ159" s="25">
        <f t="shared" si="43"/>
        <v>0</v>
      </c>
      <c r="AK159" s="25">
        <v>0</v>
      </c>
      <c r="AL159" s="15">
        <v>0</v>
      </c>
      <c r="AM159" s="25">
        <f t="shared" si="44"/>
        <v>0</v>
      </c>
      <c r="AN159" s="25">
        <v>0</v>
      </c>
      <c r="AO159" s="15">
        <v>0</v>
      </c>
    </row>
    <row r="160" spans="1:41" ht="19.5" customHeight="1">
      <c r="A160" s="14" t="s">
        <v>250</v>
      </c>
      <c r="B160" s="14" t="s">
        <v>89</v>
      </c>
      <c r="C160" s="14" t="s">
        <v>143</v>
      </c>
      <c r="D160" s="14" t="s">
        <v>251</v>
      </c>
      <c r="E160" s="25">
        <f t="shared" si="30"/>
        <v>93.52</v>
      </c>
      <c r="F160" s="25">
        <f t="shared" si="31"/>
        <v>93.52</v>
      </c>
      <c r="G160" s="25">
        <f t="shared" si="32"/>
        <v>93.52</v>
      </c>
      <c r="H160" s="25">
        <v>93.52</v>
      </c>
      <c r="I160" s="15">
        <v>0</v>
      </c>
      <c r="J160" s="25">
        <f t="shared" si="33"/>
        <v>0</v>
      </c>
      <c r="K160" s="25">
        <v>0</v>
      </c>
      <c r="L160" s="15">
        <v>0</v>
      </c>
      <c r="M160" s="25">
        <f t="shared" si="34"/>
        <v>0</v>
      </c>
      <c r="N160" s="25">
        <v>0</v>
      </c>
      <c r="O160" s="15">
        <v>0</v>
      </c>
      <c r="P160" s="16">
        <f t="shared" si="35"/>
        <v>0</v>
      </c>
      <c r="Q160" s="25">
        <f t="shared" si="36"/>
        <v>0</v>
      </c>
      <c r="R160" s="25">
        <v>0</v>
      </c>
      <c r="S160" s="15">
        <v>0</v>
      </c>
      <c r="T160" s="25">
        <f t="shared" si="37"/>
        <v>0</v>
      </c>
      <c r="U160" s="25">
        <v>0</v>
      </c>
      <c r="V160" s="25">
        <v>0</v>
      </c>
      <c r="W160" s="25">
        <f t="shared" si="38"/>
        <v>0</v>
      </c>
      <c r="X160" s="25">
        <v>0</v>
      </c>
      <c r="Y160" s="15">
        <v>0</v>
      </c>
      <c r="Z160" s="16">
        <f t="shared" si="39"/>
        <v>0</v>
      </c>
      <c r="AA160" s="25">
        <f t="shared" si="40"/>
        <v>0</v>
      </c>
      <c r="AB160" s="25">
        <v>0</v>
      </c>
      <c r="AC160" s="15">
        <v>0</v>
      </c>
      <c r="AD160" s="25">
        <f t="shared" si="41"/>
        <v>0</v>
      </c>
      <c r="AE160" s="25">
        <v>0</v>
      </c>
      <c r="AF160" s="15">
        <v>0</v>
      </c>
      <c r="AG160" s="25">
        <f t="shared" si="42"/>
        <v>0</v>
      </c>
      <c r="AH160" s="25">
        <v>0</v>
      </c>
      <c r="AI160" s="15">
        <v>0</v>
      </c>
      <c r="AJ160" s="25">
        <f t="shared" si="43"/>
        <v>0</v>
      </c>
      <c r="AK160" s="25">
        <v>0</v>
      </c>
      <c r="AL160" s="15">
        <v>0</v>
      </c>
      <c r="AM160" s="25">
        <f t="shared" si="44"/>
        <v>0</v>
      </c>
      <c r="AN160" s="25">
        <v>0</v>
      </c>
      <c r="AO160" s="15">
        <v>0</v>
      </c>
    </row>
    <row r="161" spans="1:41" ht="19.5" customHeight="1">
      <c r="A161" s="14" t="s">
        <v>250</v>
      </c>
      <c r="B161" s="14" t="s">
        <v>100</v>
      </c>
      <c r="C161" s="14" t="s">
        <v>143</v>
      </c>
      <c r="D161" s="14" t="s">
        <v>252</v>
      </c>
      <c r="E161" s="25">
        <f t="shared" si="30"/>
        <v>84.78999999999999</v>
      </c>
      <c r="F161" s="25">
        <f t="shared" si="31"/>
        <v>84.78999999999999</v>
      </c>
      <c r="G161" s="25">
        <f t="shared" si="32"/>
        <v>84.78999999999999</v>
      </c>
      <c r="H161" s="25">
        <v>27.79</v>
      </c>
      <c r="I161" s="15">
        <v>57</v>
      </c>
      <c r="J161" s="25">
        <f t="shared" si="33"/>
        <v>0</v>
      </c>
      <c r="K161" s="25">
        <v>0</v>
      </c>
      <c r="L161" s="15">
        <v>0</v>
      </c>
      <c r="M161" s="25">
        <f t="shared" si="34"/>
        <v>0</v>
      </c>
      <c r="N161" s="25">
        <v>0</v>
      </c>
      <c r="O161" s="15">
        <v>0</v>
      </c>
      <c r="P161" s="16">
        <f t="shared" si="35"/>
        <v>0</v>
      </c>
      <c r="Q161" s="25">
        <f t="shared" si="36"/>
        <v>0</v>
      </c>
      <c r="R161" s="25">
        <v>0</v>
      </c>
      <c r="S161" s="15">
        <v>0</v>
      </c>
      <c r="T161" s="25">
        <f t="shared" si="37"/>
        <v>0</v>
      </c>
      <c r="U161" s="25">
        <v>0</v>
      </c>
      <c r="V161" s="25">
        <v>0</v>
      </c>
      <c r="W161" s="25">
        <f t="shared" si="38"/>
        <v>0</v>
      </c>
      <c r="X161" s="25">
        <v>0</v>
      </c>
      <c r="Y161" s="15">
        <v>0</v>
      </c>
      <c r="Z161" s="16">
        <f t="shared" si="39"/>
        <v>0</v>
      </c>
      <c r="AA161" s="25">
        <f t="shared" si="40"/>
        <v>0</v>
      </c>
      <c r="AB161" s="25">
        <v>0</v>
      </c>
      <c r="AC161" s="15">
        <v>0</v>
      </c>
      <c r="AD161" s="25">
        <f t="shared" si="41"/>
        <v>0</v>
      </c>
      <c r="AE161" s="25">
        <v>0</v>
      </c>
      <c r="AF161" s="15">
        <v>0</v>
      </c>
      <c r="AG161" s="25">
        <f t="shared" si="42"/>
        <v>0</v>
      </c>
      <c r="AH161" s="25">
        <v>0</v>
      </c>
      <c r="AI161" s="15">
        <v>0</v>
      </c>
      <c r="AJ161" s="25">
        <f t="shared" si="43"/>
        <v>0</v>
      </c>
      <c r="AK161" s="25">
        <v>0</v>
      </c>
      <c r="AL161" s="15">
        <v>0</v>
      </c>
      <c r="AM161" s="25">
        <f t="shared" si="44"/>
        <v>0</v>
      </c>
      <c r="AN161" s="25">
        <v>0</v>
      </c>
      <c r="AO161" s="15">
        <v>0</v>
      </c>
    </row>
    <row r="162" spans="1:41" ht="19.5" customHeight="1">
      <c r="A162" s="14" t="s">
        <v>36</v>
      </c>
      <c r="B162" s="14" t="s">
        <v>36</v>
      </c>
      <c r="C162" s="14" t="s">
        <v>36</v>
      </c>
      <c r="D162" s="14" t="s">
        <v>244</v>
      </c>
      <c r="E162" s="25">
        <f t="shared" si="30"/>
        <v>0.03</v>
      </c>
      <c r="F162" s="25">
        <f t="shared" si="31"/>
        <v>0.03</v>
      </c>
      <c r="G162" s="25">
        <f t="shared" si="32"/>
        <v>0.03</v>
      </c>
      <c r="H162" s="25">
        <v>0.03</v>
      </c>
      <c r="I162" s="15">
        <v>0</v>
      </c>
      <c r="J162" s="25">
        <f t="shared" si="33"/>
        <v>0</v>
      </c>
      <c r="K162" s="25">
        <v>0</v>
      </c>
      <c r="L162" s="15">
        <v>0</v>
      </c>
      <c r="M162" s="25">
        <f t="shared" si="34"/>
        <v>0</v>
      </c>
      <c r="N162" s="25">
        <v>0</v>
      </c>
      <c r="O162" s="15">
        <v>0</v>
      </c>
      <c r="P162" s="16">
        <f t="shared" si="35"/>
        <v>0</v>
      </c>
      <c r="Q162" s="25">
        <f t="shared" si="36"/>
        <v>0</v>
      </c>
      <c r="R162" s="25">
        <v>0</v>
      </c>
      <c r="S162" s="15">
        <v>0</v>
      </c>
      <c r="T162" s="25">
        <f t="shared" si="37"/>
        <v>0</v>
      </c>
      <c r="U162" s="25">
        <v>0</v>
      </c>
      <c r="V162" s="25">
        <v>0</v>
      </c>
      <c r="W162" s="25">
        <f t="shared" si="38"/>
        <v>0</v>
      </c>
      <c r="X162" s="25">
        <v>0</v>
      </c>
      <c r="Y162" s="15">
        <v>0</v>
      </c>
      <c r="Z162" s="16">
        <f t="shared" si="39"/>
        <v>0</v>
      </c>
      <c r="AA162" s="25">
        <f t="shared" si="40"/>
        <v>0</v>
      </c>
      <c r="AB162" s="25">
        <v>0</v>
      </c>
      <c r="AC162" s="15">
        <v>0</v>
      </c>
      <c r="AD162" s="25">
        <f t="shared" si="41"/>
        <v>0</v>
      </c>
      <c r="AE162" s="25">
        <v>0</v>
      </c>
      <c r="AF162" s="15">
        <v>0</v>
      </c>
      <c r="AG162" s="25">
        <f t="shared" si="42"/>
        <v>0</v>
      </c>
      <c r="AH162" s="25">
        <v>0</v>
      </c>
      <c r="AI162" s="15">
        <v>0</v>
      </c>
      <c r="AJ162" s="25">
        <f t="shared" si="43"/>
        <v>0</v>
      </c>
      <c r="AK162" s="25">
        <v>0</v>
      </c>
      <c r="AL162" s="15">
        <v>0</v>
      </c>
      <c r="AM162" s="25">
        <f t="shared" si="44"/>
        <v>0</v>
      </c>
      <c r="AN162" s="25">
        <v>0</v>
      </c>
      <c r="AO162" s="15">
        <v>0</v>
      </c>
    </row>
    <row r="163" spans="1:41" ht="19.5" customHeight="1">
      <c r="A163" s="14" t="s">
        <v>245</v>
      </c>
      <c r="B163" s="14" t="s">
        <v>89</v>
      </c>
      <c r="C163" s="14" t="s">
        <v>143</v>
      </c>
      <c r="D163" s="14" t="s">
        <v>246</v>
      </c>
      <c r="E163" s="25">
        <f t="shared" si="30"/>
        <v>0.03</v>
      </c>
      <c r="F163" s="25">
        <f t="shared" si="31"/>
        <v>0.03</v>
      </c>
      <c r="G163" s="25">
        <f t="shared" si="32"/>
        <v>0.03</v>
      </c>
      <c r="H163" s="25">
        <v>0.03</v>
      </c>
      <c r="I163" s="15">
        <v>0</v>
      </c>
      <c r="J163" s="25">
        <f t="shared" si="33"/>
        <v>0</v>
      </c>
      <c r="K163" s="25">
        <v>0</v>
      </c>
      <c r="L163" s="15">
        <v>0</v>
      </c>
      <c r="M163" s="25">
        <f t="shared" si="34"/>
        <v>0</v>
      </c>
      <c r="N163" s="25">
        <v>0</v>
      </c>
      <c r="O163" s="15">
        <v>0</v>
      </c>
      <c r="P163" s="16">
        <f t="shared" si="35"/>
        <v>0</v>
      </c>
      <c r="Q163" s="25">
        <f t="shared" si="36"/>
        <v>0</v>
      </c>
      <c r="R163" s="25">
        <v>0</v>
      </c>
      <c r="S163" s="15">
        <v>0</v>
      </c>
      <c r="T163" s="25">
        <f t="shared" si="37"/>
        <v>0</v>
      </c>
      <c r="U163" s="25">
        <v>0</v>
      </c>
      <c r="V163" s="25">
        <v>0</v>
      </c>
      <c r="W163" s="25">
        <f t="shared" si="38"/>
        <v>0</v>
      </c>
      <c r="X163" s="25">
        <v>0</v>
      </c>
      <c r="Y163" s="15">
        <v>0</v>
      </c>
      <c r="Z163" s="16">
        <f t="shared" si="39"/>
        <v>0</v>
      </c>
      <c r="AA163" s="25">
        <f t="shared" si="40"/>
        <v>0</v>
      </c>
      <c r="AB163" s="25">
        <v>0</v>
      </c>
      <c r="AC163" s="15">
        <v>0</v>
      </c>
      <c r="AD163" s="25">
        <f t="shared" si="41"/>
        <v>0</v>
      </c>
      <c r="AE163" s="25">
        <v>0</v>
      </c>
      <c r="AF163" s="15">
        <v>0</v>
      </c>
      <c r="AG163" s="25">
        <f t="shared" si="42"/>
        <v>0</v>
      </c>
      <c r="AH163" s="25">
        <v>0</v>
      </c>
      <c r="AI163" s="15">
        <v>0</v>
      </c>
      <c r="AJ163" s="25">
        <f t="shared" si="43"/>
        <v>0</v>
      </c>
      <c r="AK163" s="25">
        <v>0</v>
      </c>
      <c r="AL163" s="15">
        <v>0</v>
      </c>
      <c r="AM163" s="25">
        <f t="shared" si="44"/>
        <v>0</v>
      </c>
      <c r="AN163" s="25">
        <v>0</v>
      </c>
      <c r="AO163" s="15">
        <v>0</v>
      </c>
    </row>
    <row r="164" spans="1:41" ht="19.5" customHeight="1">
      <c r="A164" s="14" t="s">
        <v>36</v>
      </c>
      <c r="B164" s="14" t="s">
        <v>36</v>
      </c>
      <c r="C164" s="14" t="s">
        <v>36</v>
      </c>
      <c r="D164" s="14" t="s">
        <v>144</v>
      </c>
      <c r="E164" s="25">
        <f t="shared" si="30"/>
        <v>81.04</v>
      </c>
      <c r="F164" s="25">
        <f t="shared" si="31"/>
        <v>81.04</v>
      </c>
      <c r="G164" s="25">
        <f t="shared" si="32"/>
        <v>81.04</v>
      </c>
      <c r="H164" s="25">
        <v>81.04</v>
      </c>
      <c r="I164" s="15">
        <v>0</v>
      </c>
      <c r="J164" s="25">
        <f t="shared" si="33"/>
        <v>0</v>
      </c>
      <c r="K164" s="25">
        <v>0</v>
      </c>
      <c r="L164" s="15">
        <v>0</v>
      </c>
      <c r="M164" s="25">
        <f t="shared" si="34"/>
        <v>0</v>
      </c>
      <c r="N164" s="25">
        <v>0</v>
      </c>
      <c r="O164" s="15">
        <v>0</v>
      </c>
      <c r="P164" s="16">
        <f t="shared" si="35"/>
        <v>0</v>
      </c>
      <c r="Q164" s="25">
        <f t="shared" si="36"/>
        <v>0</v>
      </c>
      <c r="R164" s="25">
        <v>0</v>
      </c>
      <c r="S164" s="15">
        <v>0</v>
      </c>
      <c r="T164" s="25">
        <f t="shared" si="37"/>
        <v>0</v>
      </c>
      <c r="U164" s="25">
        <v>0</v>
      </c>
      <c r="V164" s="25">
        <v>0</v>
      </c>
      <c r="W164" s="25">
        <f t="shared" si="38"/>
        <v>0</v>
      </c>
      <c r="X164" s="25">
        <v>0</v>
      </c>
      <c r="Y164" s="15">
        <v>0</v>
      </c>
      <c r="Z164" s="16">
        <f t="shared" si="39"/>
        <v>0</v>
      </c>
      <c r="AA164" s="25">
        <f t="shared" si="40"/>
        <v>0</v>
      </c>
      <c r="AB164" s="25">
        <v>0</v>
      </c>
      <c r="AC164" s="15">
        <v>0</v>
      </c>
      <c r="AD164" s="25">
        <f t="shared" si="41"/>
        <v>0</v>
      </c>
      <c r="AE164" s="25">
        <v>0</v>
      </c>
      <c r="AF164" s="15">
        <v>0</v>
      </c>
      <c r="AG164" s="25">
        <f t="shared" si="42"/>
        <v>0</v>
      </c>
      <c r="AH164" s="25">
        <v>0</v>
      </c>
      <c r="AI164" s="15">
        <v>0</v>
      </c>
      <c r="AJ164" s="25">
        <f t="shared" si="43"/>
        <v>0</v>
      </c>
      <c r="AK164" s="25">
        <v>0</v>
      </c>
      <c r="AL164" s="15">
        <v>0</v>
      </c>
      <c r="AM164" s="25">
        <f t="shared" si="44"/>
        <v>0</v>
      </c>
      <c r="AN164" s="25">
        <v>0</v>
      </c>
      <c r="AO164" s="15">
        <v>0</v>
      </c>
    </row>
    <row r="165" spans="1:41" ht="19.5" customHeight="1">
      <c r="A165" s="14" t="s">
        <v>36</v>
      </c>
      <c r="B165" s="14" t="s">
        <v>36</v>
      </c>
      <c r="C165" s="14" t="s">
        <v>36</v>
      </c>
      <c r="D165" s="14" t="s">
        <v>249</v>
      </c>
      <c r="E165" s="25">
        <f t="shared" si="30"/>
        <v>81.03</v>
      </c>
      <c r="F165" s="25">
        <f t="shared" si="31"/>
        <v>81.03</v>
      </c>
      <c r="G165" s="25">
        <f t="shared" si="32"/>
        <v>81.03</v>
      </c>
      <c r="H165" s="25">
        <v>81.03</v>
      </c>
      <c r="I165" s="15">
        <v>0</v>
      </c>
      <c r="J165" s="25">
        <f t="shared" si="33"/>
        <v>0</v>
      </c>
      <c r="K165" s="25">
        <v>0</v>
      </c>
      <c r="L165" s="15">
        <v>0</v>
      </c>
      <c r="M165" s="25">
        <f t="shared" si="34"/>
        <v>0</v>
      </c>
      <c r="N165" s="25">
        <v>0</v>
      </c>
      <c r="O165" s="15">
        <v>0</v>
      </c>
      <c r="P165" s="16">
        <f t="shared" si="35"/>
        <v>0</v>
      </c>
      <c r="Q165" s="25">
        <f t="shared" si="36"/>
        <v>0</v>
      </c>
      <c r="R165" s="25">
        <v>0</v>
      </c>
      <c r="S165" s="15">
        <v>0</v>
      </c>
      <c r="T165" s="25">
        <f t="shared" si="37"/>
        <v>0</v>
      </c>
      <c r="U165" s="25">
        <v>0</v>
      </c>
      <c r="V165" s="25">
        <v>0</v>
      </c>
      <c r="W165" s="25">
        <f t="shared" si="38"/>
        <v>0</v>
      </c>
      <c r="X165" s="25">
        <v>0</v>
      </c>
      <c r="Y165" s="15">
        <v>0</v>
      </c>
      <c r="Z165" s="16">
        <f t="shared" si="39"/>
        <v>0</v>
      </c>
      <c r="AA165" s="25">
        <f t="shared" si="40"/>
        <v>0</v>
      </c>
      <c r="AB165" s="25">
        <v>0</v>
      </c>
      <c r="AC165" s="15">
        <v>0</v>
      </c>
      <c r="AD165" s="25">
        <f t="shared" si="41"/>
        <v>0</v>
      </c>
      <c r="AE165" s="25">
        <v>0</v>
      </c>
      <c r="AF165" s="15">
        <v>0</v>
      </c>
      <c r="AG165" s="25">
        <f t="shared" si="42"/>
        <v>0</v>
      </c>
      <c r="AH165" s="25">
        <v>0</v>
      </c>
      <c r="AI165" s="15">
        <v>0</v>
      </c>
      <c r="AJ165" s="25">
        <f t="shared" si="43"/>
        <v>0</v>
      </c>
      <c r="AK165" s="25">
        <v>0</v>
      </c>
      <c r="AL165" s="15">
        <v>0</v>
      </c>
      <c r="AM165" s="25">
        <f t="shared" si="44"/>
        <v>0</v>
      </c>
      <c r="AN165" s="25">
        <v>0</v>
      </c>
      <c r="AO165" s="15">
        <v>0</v>
      </c>
    </row>
    <row r="166" spans="1:41" ht="19.5" customHeight="1">
      <c r="A166" s="14" t="s">
        <v>250</v>
      </c>
      <c r="B166" s="14" t="s">
        <v>89</v>
      </c>
      <c r="C166" s="14" t="s">
        <v>145</v>
      </c>
      <c r="D166" s="14" t="s">
        <v>251</v>
      </c>
      <c r="E166" s="25">
        <f t="shared" si="30"/>
        <v>75.52</v>
      </c>
      <c r="F166" s="25">
        <f t="shared" si="31"/>
        <v>75.52</v>
      </c>
      <c r="G166" s="25">
        <f t="shared" si="32"/>
        <v>75.52</v>
      </c>
      <c r="H166" s="25">
        <v>75.52</v>
      </c>
      <c r="I166" s="15">
        <v>0</v>
      </c>
      <c r="J166" s="25">
        <f t="shared" si="33"/>
        <v>0</v>
      </c>
      <c r="K166" s="25">
        <v>0</v>
      </c>
      <c r="L166" s="15">
        <v>0</v>
      </c>
      <c r="M166" s="25">
        <f t="shared" si="34"/>
        <v>0</v>
      </c>
      <c r="N166" s="25">
        <v>0</v>
      </c>
      <c r="O166" s="15">
        <v>0</v>
      </c>
      <c r="P166" s="16">
        <f t="shared" si="35"/>
        <v>0</v>
      </c>
      <c r="Q166" s="25">
        <f t="shared" si="36"/>
        <v>0</v>
      </c>
      <c r="R166" s="25">
        <v>0</v>
      </c>
      <c r="S166" s="15">
        <v>0</v>
      </c>
      <c r="T166" s="25">
        <f t="shared" si="37"/>
        <v>0</v>
      </c>
      <c r="U166" s="25">
        <v>0</v>
      </c>
      <c r="V166" s="25">
        <v>0</v>
      </c>
      <c r="W166" s="25">
        <f t="shared" si="38"/>
        <v>0</v>
      </c>
      <c r="X166" s="25">
        <v>0</v>
      </c>
      <c r="Y166" s="15">
        <v>0</v>
      </c>
      <c r="Z166" s="16">
        <f t="shared" si="39"/>
        <v>0</v>
      </c>
      <c r="AA166" s="25">
        <f t="shared" si="40"/>
        <v>0</v>
      </c>
      <c r="AB166" s="25">
        <v>0</v>
      </c>
      <c r="AC166" s="15">
        <v>0</v>
      </c>
      <c r="AD166" s="25">
        <f t="shared" si="41"/>
        <v>0</v>
      </c>
      <c r="AE166" s="25">
        <v>0</v>
      </c>
      <c r="AF166" s="15">
        <v>0</v>
      </c>
      <c r="AG166" s="25">
        <f t="shared" si="42"/>
        <v>0</v>
      </c>
      <c r="AH166" s="25">
        <v>0</v>
      </c>
      <c r="AI166" s="15">
        <v>0</v>
      </c>
      <c r="AJ166" s="25">
        <f t="shared" si="43"/>
        <v>0</v>
      </c>
      <c r="AK166" s="25">
        <v>0</v>
      </c>
      <c r="AL166" s="15">
        <v>0</v>
      </c>
      <c r="AM166" s="25">
        <f t="shared" si="44"/>
        <v>0</v>
      </c>
      <c r="AN166" s="25">
        <v>0</v>
      </c>
      <c r="AO166" s="15">
        <v>0</v>
      </c>
    </row>
    <row r="167" spans="1:41" ht="19.5" customHeight="1">
      <c r="A167" s="14" t="s">
        <v>250</v>
      </c>
      <c r="B167" s="14" t="s">
        <v>100</v>
      </c>
      <c r="C167" s="14" t="s">
        <v>145</v>
      </c>
      <c r="D167" s="14" t="s">
        <v>252</v>
      </c>
      <c r="E167" s="25">
        <f t="shared" si="30"/>
        <v>5.51</v>
      </c>
      <c r="F167" s="25">
        <f t="shared" si="31"/>
        <v>5.51</v>
      </c>
      <c r="G167" s="25">
        <f t="shared" si="32"/>
        <v>5.51</v>
      </c>
      <c r="H167" s="25">
        <v>5.51</v>
      </c>
      <c r="I167" s="15">
        <v>0</v>
      </c>
      <c r="J167" s="25">
        <f t="shared" si="33"/>
        <v>0</v>
      </c>
      <c r="K167" s="25">
        <v>0</v>
      </c>
      <c r="L167" s="15">
        <v>0</v>
      </c>
      <c r="M167" s="25">
        <f t="shared" si="34"/>
        <v>0</v>
      </c>
      <c r="N167" s="25">
        <v>0</v>
      </c>
      <c r="O167" s="15">
        <v>0</v>
      </c>
      <c r="P167" s="16">
        <f t="shared" si="35"/>
        <v>0</v>
      </c>
      <c r="Q167" s="25">
        <f t="shared" si="36"/>
        <v>0</v>
      </c>
      <c r="R167" s="25">
        <v>0</v>
      </c>
      <c r="S167" s="15">
        <v>0</v>
      </c>
      <c r="T167" s="25">
        <f t="shared" si="37"/>
        <v>0</v>
      </c>
      <c r="U167" s="25">
        <v>0</v>
      </c>
      <c r="V167" s="25">
        <v>0</v>
      </c>
      <c r="W167" s="25">
        <f t="shared" si="38"/>
        <v>0</v>
      </c>
      <c r="X167" s="25">
        <v>0</v>
      </c>
      <c r="Y167" s="15">
        <v>0</v>
      </c>
      <c r="Z167" s="16">
        <f t="shared" si="39"/>
        <v>0</v>
      </c>
      <c r="AA167" s="25">
        <f t="shared" si="40"/>
        <v>0</v>
      </c>
      <c r="AB167" s="25">
        <v>0</v>
      </c>
      <c r="AC167" s="15">
        <v>0</v>
      </c>
      <c r="AD167" s="25">
        <f t="shared" si="41"/>
        <v>0</v>
      </c>
      <c r="AE167" s="25">
        <v>0</v>
      </c>
      <c r="AF167" s="15">
        <v>0</v>
      </c>
      <c r="AG167" s="25">
        <f t="shared" si="42"/>
        <v>0</v>
      </c>
      <c r="AH167" s="25">
        <v>0</v>
      </c>
      <c r="AI167" s="15">
        <v>0</v>
      </c>
      <c r="AJ167" s="25">
        <f t="shared" si="43"/>
        <v>0</v>
      </c>
      <c r="AK167" s="25">
        <v>0</v>
      </c>
      <c r="AL167" s="15">
        <v>0</v>
      </c>
      <c r="AM167" s="25">
        <f t="shared" si="44"/>
        <v>0</v>
      </c>
      <c r="AN167" s="25">
        <v>0</v>
      </c>
      <c r="AO167" s="15">
        <v>0</v>
      </c>
    </row>
    <row r="168" spans="1:41" ht="19.5" customHeight="1">
      <c r="A168" s="14" t="s">
        <v>36</v>
      </c>
      <c r="B168" s="14" t="s">
        <v>36</v>
      </c>
      <c r="C168" s="14" t="s">
        <v>36</v>
      </c>
      <c r="D168" s="14" t="s">
        <v>244</v>
      </c>
      <c r="E168" s="25">
        <f t="shared" si="30"/>
        <v>0.01</v>
      </c>
      <c r="F168" s="25">
        <f t="shared" si="31"/>
        <v>0.01</v>
      </c>
      <c r="G168" s="25">
        <f t="shared" si="32"/>
        <v>0.01</v>
      </c>
      <c r="H168" s="25">
        <v>0.01</v>
      </c>
      <c r="I168" s="15">
        <v>0</v>
      </c>
      <c r="J168" s="25">
        <f t="shared" si="33"/>
        <v>0</v>
      </c>
      <c r="K168" s="25">
        <v>0</v>
      </c>
      <c r="L168" s="15">
        <v>0</v>
      </c>
      <c r="M168" s="25">
        <f t="shared" si="34"/>
        <v>0</v>
      </c>
      <c r="N168" s="25">
        <v>0</v>
      </c>
      <c r="O168" s="15">
        <v>0</v>
      </c>
      <c r="P168" s="16">
        <f t="shared" si="35"/>
        <v>0</v>
      </c>
      <c r="Q168" s="25">
        <f t="shared" si="36"/>
        <v>0</v>
      </c>
      <c r="R168" s="25">
        <v>0</v>
      </c>
      <c r="S168" s="15">
        <v>0</v>
      </c>
      <c r="T168" s="25">
        <f t="shared" si="37"/>
        <v>0</v>
      </c>
      <c r="U168" s="25">
        <v>0</v>
      </c>
      <c r="V168" s="25">
        <v>0</v>
      </c>
      <c r="W168" s="25">
        <f t="shared" si="38"/>
        <v>0</v>
      </c>
      <c r="X168" s="25">
        <v>0</v>
      </c>
      <c r="Y168" s="15">
        <v>0</v>
      </c>
      <c r="Z168" s="16">
        <f t="shared" si="39"/>
        <v>0</v>
      </c>
      <c r="AA168" s="25">
        <f t="shared" si="40"/>
        <v>0</v>
      </c>
      <c r="AB168" s="25">
        <v>0</v>
      </c>
      <c r="AC168" s="15">
        <v>0</v>
      </c>
      <c r="AD168" s="25">
        <f t="shared" si="41"/>
        <v>0</v>
      </c>
      <c r="AE168" s="25">
        <v>0</v>
      </c>
      <c r="AF168" s="15">
        <v>0</v>
      </c>
      <c r="AG168" s="25">
        <f t="shared" si="42"/>
        <v>0</v>
      </c>
      <c r="AH168" s="25">
        <v>0</v>
      </c>
      <c r="AI168" s="15">
        <v>0</v>
      </c>
      <c r="AJ168" s="25">
        <f t="shared" si="43"/>
        <v>0</v>
      </c>
      <c r="AK168" s="25">
        <v>0</v>
      </c>
      <c r="AL168" s="15">
        <v>0</v>
      </c>
      <c r="AM168" s="25">
        <f t="shared" si="44"/>
        <v>0</v>
      </c>
      <c r="AN168" s="25">
        <v>0</v>
      </c>
      <c r="AO168" s="15">
        <v>0</v>
      </c>
    </row>
    <row r="169" spans="1:41" ht="19.5" customHeight="1">
      <c r="A169" s="14" t="s">
        <v>245</v>
      </c>
      <c r="B169" s="14" t="s">
        <v>89</v>
      </c>
      <c r="C169" s="14" t="s">
        <v>145</v>
      </c>
      <c r="D169" s="14" t="s">
        <v>246</v>
      </c>
      <c r="E169" s="25">
        <f t="shared" si="30"/>
        <v>0.01</v>
      </c>
      <c r="F169" s="25">
        <f t="shared" si="31"/>
        <v>0.01</v>
      </c>
      <c r="G169" s="25">
        <f t="shared" si="32"/>
        <v>0.01</v>
      </c>
      <c r="H169" s="25">
        <v>0.01</v>
      </c>
      <c r="I169" s="15">
        <v>0</v>
      </c>
      <c r="J169" s="25">
        <f t="shared" si="33"/>
        <v>0</v>
      </c>
      <c r="K169" s="25">
        <v>0</v>
      </c>
      <c r="L169" s="15">
        <v>0</v>
      </c>
      <c r="M169" s="25">
        <f t="shared" si="34"/>
        <v>0</v>
      </c>
      <c r="N169" s="25">
        <v>0</v>
      </c>
      <c r="O169" s="15">
        <v>0</v>
      </c>
      <c r="P169" s="16">
        <f t="shared" si="35"/>
        <v>0</v>
      </c>
      <c r="Q169" s="25">
        <f t="shared" si="36"/>
        <v>0</v>
      </c>
      <c r="R169" s="25">
        <v>0</v>
      </c>
      <c r="S169" s="15">
        <v>0</v>
      </c>
      <c r="T169" s="25">
        <f t="shared" si="37"/>
        <v>0</v>
      </c>
      <c r="U169" s="25">
        <v>0</v>
      </c>
      <c r="V169" s="25">
        <v>0</v>
      </c>
      <c r="W169" s="25">
        <f t="shared" si="38"/>
        <v>0</v>
      </c>
      <c r="X169" s="25">
        <v>0</v>
      </c>
      <c r="Y169" s="15">
        <v>0</v>
      </c>
      <c r="Z169" s="16">
        <f t="shared" si="39"/>
        <v>0</v>
      </c>
      <c r="AA169" s="25">
        <f t="shared" si="40"/>
        <v>0</v>
      </c>
      <c r="AB169" s="25">
        <v>0</v>
      </c>
      <c r="AC169" s="15">
        <v>0</v>
      </c>
      <c r="AD169" s="25">
        <f t="shared" si="41"/>
        <v>0</v>
      </c>
      <c r="AE169" s="25">
        <v>0</v>
      </c>
      <c r="AF169" s="15">
        <v>0</v>
      </c>
      <c r="AG169" s="25">
        <f t="shared" si="42"/>
        <v>0</v>
      </c>
      <c r="AH169" s="25">
        <v>0</v>
      </c>
      <c r="AI169" s="15">
        <v>0</v>
      </c>
      <c r="AJ169" s="25">
        <f t="shared" si="43"/>
        <v>0</v>
      </c>
      <c r="AK169" s="25">
        <v>0</v>
      </c>
      <c r="AL169" s="15">
        <v>0</v>
      </c>
      <c r="AM169" s="25">
        <f t="shared" si="44"/>
        <v>0</v>
      </c>
      <c r="AN169" s="25">
        <v>0</v>
      </c>
      <c r="AO169" s="15">
        <v>0</v>
      </c>
    </row>
    <row r="170" spans="1:41" ht="19.5" customHeight="1">
      <c r="A170" s="14" t="s">
        <v>36</v>
      </c>
      <c r="B170" s="14" t="s">
        <v>36</v>
      </c>
      <c r="C170" s="14" t="s">
        <v>36</v>
      </c>
      <c r="D170" s="14" t="s">
        <v>146</v>
      </c>
      <c r="E170" s="25">
        <f t="shared" si="30"/>
        <v>321.83</v>
      </c>
      <c r="F170" s="25">
        <f t="shared" si="31"/>
        <v>321.83</v>
      </c>
      <c r="G170" s="25">
        <f t="shared" si="32"/>
        <v>321.83</v>
      </c>
      <c r="H170" s="25">
        <v>260.71</v>
      </c>
      <c r="I170" s="15">
        <v>61.12</v>
      </c>
      <c r="J170" s="25">
        <f t="shared" si="33"/>
        <v>0</v>
      </c>
      <c r="K170" s="25">
        <v>0</v>
      </c>
      <c r="L170" s="15">
        <v>0</v>
      </c>
      <c r="M170" s="25">
        <f t="shared" si="34"/>
        <v>0</v>
      </c>
      <c r="N170" s="25">
        <v>0</v>
      </c>
      <c r="O170" s="15">
        <v>0</v>
      </c>
      <c r="P170" s="16">
        <f t="shared" si="35"/>
        <v>0</v>
      </c>
      <c r="Q170" s="25">
        <f t="shared" si="36"/>
        <v>0</v>
      </c>
      <c r="R170" s="25">
        <v>0</v>
      </c>
      <c r="S170" s="15">
        <v>0</v>
      </c>
      <c r="T170" s="25">
        <f t="shared" si="37"/>
        <v>0</v>
      </c>
      <c r="U170" s="25">
        <v>0</v>
      </c>
      <c r="V170" s="25">
        <v>0</v>
      </c>
      <c r="W170" s="25">
        <f t="shared" si="38"/>
        <v>0</v>
      </c>
      <c r="X170" s="25">
        <v>0</v>
      </c>
      <c r="Y170" s="15">
        <v>0</v>
      </c>
      <c r="Z170" s="16">
        <f t="shared" si="39"/>
        <v>0</v>
      </c>
      <c r="AA170" s="25">
        <f t="shared" si="40"/>
        <v>0</v>
      </c>
      <c r="AB170" s="25">
        <v>0</v>
      </c>
      <c r="AC170" s="15">
        <v>0</v>
      </c>
      <c r="AD170" s="25">
        <f t="shared" si="41"/>
        <v>0</v>
      </c>
      <c r="AE170" s="25">
        <v>0</v>
      </c>
      <c r="AF170" s="15">
        <v>0</v>
      </c>
      <c r="AG170" s="25">
        <f t="shared" si="42"/>
        <v>0</v>
      </c>
      <c r="AH170" s="25">
        <v>0</v>
      </c>
      <c r="AI170" s="15">
        <v>0</v>
      </c>
      <c r="AJ170" s="25">
        <f t="shared" si="43"/>
        <v>0</v>
      </c>
      <c r="AK170" s="25">
        <v>0</v>
      </c>
      <c r="AL170" s="15">
        <v>0</v>
      </c>
      <c r="AM170" s="25">
        <f t="shared" si="44"/>
        <v>0</v>
      </c>
      <c r="AN170" s="25">
        <v>0</v>
      </c>
      <c r="AO170" s="15">
        <v>0</v>
      </c>
    </row>
    <row r="171" spans="1:41" ht="19.5" customHeight="1">
      <c r="A171" s="14" t="s">
        <v>36</v>
      </c>
      <c r="B171" s="14" t="s">
        <v>36</v>
      </c>
      <c r="C171" s="14" t="s">
        <v>36</v>
      </c>
      <c r="D171" s="14" t="s">
        <v>249</v>
      </c>
      <c r="E171" s="25">
        <f t="shared" si="30"/>
        <v>321.81</v>
      </c>
      <c r="F171" s="25">
        <f t="shared" si="31"/>
        <v>321.81</v>
      </c>
      <c r="G171" s="25">
        <f t="shared" si="32"/>
        <v>321.81</v>
      </c>
      <c r="H171" s="25">
        <v>260.69</v>
      </c>
      <c r="I171" s="15">
        <v>61.12</v>
      </c>
      <c r="J171" s="25">
        <f t="shared" si="33"/>
        <v>0</v>
      </c>
      <c r="K171" s="25">
        <v>0</v>
      </c>
      <c r="L171" s="15">
        <v>0</v>
      </c>
      <c r="M171" s="25">
        <f t="shared" si="34"/>
        <v>0</v>
      </c>
      <c r="N171" s="25">
        <v>0</v>
      </c>
      <c r="O171" s="15">
        <v>0</v>
      </c>
      <c r="P171" s="16">
        <f t="shared" si="35"/>
        <v>0</v>
      </c>
      <c r="Q171" s="25">
        <f t="shared" si="36"/>
        <v>0</v>
      </c>
      <c r="R171" s="25">
        <v>0</v>
      </c>
      <c r="S171" s="15">
        <v>0</v>
      </c>
      <c r="T171" s="25">
        <f t="shared" si="37"/>
        <v>0</v>
      </c>
      <c r="U171" s="25">
        <v>0</v>
      </c>
      <c r="V171" s="25">
        <v>0</v>
      </c>
      <c r="W171" s="25">
        <f t="shared" si="38"/>
        <v>0</v>
      </c>
      <c r="X171" s="25">
        <v>0</v>
      </c>
      <c r="Y171" s="15">
        <v>0</v>
      </c>
      <c r="Z171" s="16">
        <f t="shared" si="39"/>
        <v>0</v>
      </c>
      <c r="AA171" s="25">
        <f t="shared" si="40"/>
        <v>0</v>
      </c>
      <c r="AB171" s="25">
        <v>0</v>
      </c>
      <c r="AC171" s="15">
        <v>0</v>
      </c>
      <c r="AD171" s="25">
        <f t="shared" si="41"/>
        <v>0</v>
      </c>
      <c r="AE171" s="25">
        <v>0</v>
      </c>
      <c r="AF171" s="15">
        <v>0</v>
      </c>
      <c r="AG171" s="25">
        <f t="shared" si="42"/>
        <v>0</v>
      </c>
      <c r="AH171" s="25">
        <v>0</v>
      </c>
      <c r="AI171" s="15">
        <v>0</v>
      </c>
      <c r="AJ171" s="25">
        <f t="shared" si="43"/>
        <v>0</v>
      </c>
      <c r="AK171" s="25">
        <v>0</v>
      </c>
      <c r="AL171" s="15">
        <v>0</v>
      </c>
      <c r="AM171" s="25">
        <f t="shared" si="44"/>
        <v>0</v>
      </c>
      <c r="AN171" s="25">
        <v>0</v>
      </c>
      <c r="AO171" s="15">
        <v>0</v>
      </c>
    </row>
    <row r="172" spans="1:41" ht="19.5" customHeight="1">
      <c r="A172" s="14" t="s">
        <v>250</v>
      </c>
      <c r="B172" s="14" t="s">
        <v>89</v>
      </c>
      <c r="C172" s="14" t="s">
        <v>147</v>
      </c>
      <c r="D172" s="14" t="s">
        <v>251</v>
      </c>
      <c r="E172" s="25">
        <f t="shared" si="30"/>
        <v>195.14</v>
      </c>
      <c r="F172" s="25">
        <f t="shared" si="31"/>
        <v>195.14</v>
      </c>
      <c r="G172" s="25">
        <f t="shared" si="32"/>
        <v>195.14</v>
      </c>
      <c r="H172" s="25">
        <v>195.14</v>
      </c>
      <c r="I172" s="15">
        <v>0</v>
      </c>
      <c r="J172" s="25">
        <f t="shared" si="33"/>
        <v>0</v>
      </c>
      <c r="K172" s="25">
        <v>0</v>
      </c>
      <c r="L172" s="15">
        <v>0</v>
      </c>
      <c r="M172" s="25">
        <f t="shared" si="34"/>
        <v>0</v>
      </c>
      <c r="N172" s="25">
        <v>0</v>
      </c>
      <c r="O172" s="15">
        <v>0</v>
      </c>
      <c r="P172" s="16">
        <f t="shared" si="35"/>
        <v>0</v>
      </c>
      <c r="Q172" s="25">
        <f t="shared" si="36"/>
        <v>0</v>
      </c>
      <c r="R172" s="25">
        <v>0</v>
      </c>
      <c r="S172" s="15">
        <v>0</v>
      </c>
      <c r="T172" s="25">
        <f t="shared" si="37"/>
        <v>0</v>
      </c>
      <c r="U172" s="25">
        <v>0</v>
      </c>
      <c r="V172" s="25">
        <v>0</v>
      </c>
      <c r="W172" s="25">
        <f t="shared" si="38"/>
        <v>0</v>
      </c>
      <c r="X172" s="25">
        <v>0</v>
      </c>
      <c r="Y172" s="15">
        <v>0</v>
      </c>
      <c r="Z172" s="16">
        <f t="shared" si="39"/>
        <v>0</v>
      </c>
      <c r="AA172" s="25">
        <f t="shared" si="40"/>
        <v>0</v>
      </c>
      <c r="AB172" s="25">
        <v>0</v>
      </c>
      <c r="AC172" s="15">
        <v>0</v>
      </c>
      <c r="AD172" s="25">
        <f t="shared" si="41"/>
        <v>0</v>
      </c>
      <c r="AE172" s="25">
        <v>0</v>
      </c>
      <c r="AF172" s="15">
        <v>0</v>
      </c>
      <c r="AG172" s="25">
        <f t="shared" si="42"/>
        <v>0</v>
      </c>
      <c r="AH172" s="25">
        <v>0</v>
      </c>
      <c r="AI172" s="15">
        <v>0</v>
      </c>
      <c r="AJ172" s="25">
        <f t="shared" si="43"/>
        <v>0</v>
      </c>
      <c r="AK172" s="25">
        <v>0</v>
      </c>
      <c r="AL172" s="15">
        <v>0</v>
      </c>
      <c r="AM172" s="25">
        <f t="shared" si="44"/>
        <v>0</v>
      </c>
      <c r="AN172" s="25">
        <v>0</v>
      </c>
      <c r="AO172" s="15">
        <v>0</v>
      </c>
    </row>
    <row r="173" spans="1:41" ht="19.5" customHeight="1">
      <c r="A173" s="14" t="s">
        <v>250</v>
      </c>
      <c r="B173" s="14" t="s">
        <v>100</v>
      </c>
      <c r="C173" s="14" t="s">
        <v>147</v>
      </c>
      <c r="D173" s="14" t="s">
        <v>252</v>
      </c>
      <c r="E173" s="25">
        <f t="shared" si="30"/>
        <v>126.66999999999999</v>
      </c>
      <c r="F173" s="25">
        <f t="shared" si="31"/>
        <v>126.66999999999999</v>
      </c>
      <c r="G173" s="25">
        <f t="shared" si="32"/>
        <v>126.66999999999999</v>
      </c>
      <c r="H173" s="25">
        <v>65.55</v>
      </c>
      <c r="I173" s="15">
        <v>61.12</v>
      </c>
      <c r="J173" s="25">
        <f t="shared" si="33"/>
        <v>0</v>
      </c>
      <c r="K173" s="25">
        <v>0</v>
      </c>
      <c r="L173" s="15">
        <v>0</v>
      </c>
      <c r="M173" s="25">
        <f t="shared" si="34"/>
        <v>0</v>
      </c>
      <c r="N173" s="25">
        <v>0</v>
      </c>
      <c r="O173" s="15">
        <v>0</v>
      </c>
      <c r="P173" s="16">
        <f t="shared" si="35"/>
        <v>0</v>
      </c>
      <c r="Q173" s="25">
        <f t="shared" si="36"/>
        <v>0</v>
      </c>
      <c r="R173" s="25">
        <v>0</v>
      </c>
      <c r="S173" s="15">
        <v>0</v>
      </c>
      <c r="T173" s="25">
        <f t="shared" si="37"/>
        <v>0</v>
      </c>
      <c r="U173" s="25">
        <v>0</v>
      </c>
      <c r="V173" s="25">
        <v>0</v>
      </c>
      <c r="W173" s="25">
        <f t="shared" si="38"/>
        <v>0</v>
      </c>
      <c r="X173" s="25">
        <v>0</v>
      </c>
      <c r="Y173" s="15">
        <v>0</v>
      </c>
      <c r="Z173" s="16">
        <f t="shared" si="39"/>
        <v>0</v>
      </c>
      <c r="AA173" s="25">
        <f t="shared" si="40"/>
        <v>0</v>
      </c>
      <c r="AB173" s="25">
        <v>0</v>
      </c>
      <c r="AC173" s="15">
        <v>0</v>
      </c>
      <c r="AD173" s="25">
        <f t="shared" si="41"/>
        <v>0</v>
      </c>
      <c r="AE173" s="25">
        <v>0</v>
      </c>
      <c r="AF173" s="15">
        <v>0</v>
      </c>
      <c r="AG173" s="25">
        <f t="shared" si="42"/>
        <v>0</v>
      </c>
      <c r="AH173" s="25">
        <v>0</v>
      </c>
      <c r="AI173" s="15">
        <v>0</v>
      </c>
      <c r="AJ173" s="25">
        <f t="shared" si="43"/>
        <v>0</v>
      </c>
      <c r="AK173" s="25">
        <v>0</v>
      </c>
      <c r="AL173" s="15">
        <v>0</v>
      </c>
      <c r="AM173" s="25">
        <f t="shared" si="44"/>
        <v>0</v>
      </c>
      <c r="AN173" s="25">
        <v>0</v>
      </c>
      <c r="AO173" s="15">
        <v>0</v>
      </c>
    </row>
    <row r="174" spans="1:41" ht="19.5" customHeight="1">
      <c r="A174" s="14" t="s">
        <v>36</v>
      </c>
      <c r="B174" s="14" t="s">
        <v>36</v>
      </c>
      <c r="C174" s="14" t="s">
        <v>36</v>
      </c>
      <c r="D174" s="14" t="s">
        <v>244</v>
      </c>
      <c r="E174" s="25">
        <f t="shared" si="30"/>
        <v>0.02</v>
      </c>
      <c r="F174" s="25">
        <f t="shared" si="31"/>
        <v>0.02</v>
      </c>
      <c r="G174" s="25">
        <f t="shared" si="32"/>
        <v>0.02</v>
      </c>
      <c r="H174" s="25">
        <v>0.02</v>
      </c>
      <c r="I174" s="15">
        <v>0</v>
      </c>
      <c r="J174" s="25">
        <f t="shared" si="33"/>
        <v>0</v>
      </c>
      <c r="K174" s="25">
        <v>0</v>
      </c>
      <c r="L174" s="15">
        <v>0</v>
      </c>
      <c r="M174" s="25">
        <f t="shared" si="34"/>
        <v>0</v>
      </c>
      <c r="N174" s="25">
        <v>0</v>
      </c>
      <c r="O174" s="15">
        <v>0</v>
      </c>
      <c r="P174" s="16">
        <f t="shared" si="35"/>
        <v>0</v>
      </c>
      <c r="Q174" s="25">
        <f t="shared" si="36"/>
        <v>0</v>
      </c>
      <c r="R174" s="25">
        <v>0</v>
      </c>
      <c r="S174" s="15">
        <v>0</v>
      </c>
      <c r="T174" s="25">
        <f t="shared" si="37"/>
        <v>0</v>
      </c>
      <c r="U174" s="25">
        <v>0</v>
      </c>
      <c r="V174" s="25">
        <v>0</v>
      </c>
      <c r="W174" s="25">
        <f t="shared" si="38"/>
        <v>0</v>
      </c>
      <c r="X174" s="25">
        <v>0</v>
      </c>
      <c r="Y174" s="15">
        <v>0</v>
      </c>
      <c r="Z174" s="16">
        <f t="shared" si="39"/>
        <v>0</v>
      </c>
      <c r="AA174" s="25">
        <f t="shared" si="40"/>
        <v>0</v>
      </c>
      <c r="AB174" s="25">
        <v>0</v>
      </c>
      <c r="AC174" s="15">
        <v>0</v>
      </c>
      <c r="AD174" s="25">
        <f t="shared" si="41"/>
        <v>0</v>
      </c>
      <c r="AE174" s="25">
        <v>0</v>
      </c>
      <c r="AF174" s="15">
        <v>0</v>
      </c>
      <c r="AG174" s="25">
        <f t="shared" si="42"/>
        <v>0</v>
      </c>
      <c r="AH174" s="25">
        <v>0</v>
      </c>
      <c r="AI174" s="15">
        <v>0</v>
      </c>
      <c r="AJ174" s="25">
        <f t="shared" si="43"/>
        <v>0</v>
      </c>
      <c r="AK174" s="25">
        <v>0</v>
      </c>
      <c r="AL174" s="15">
        <v>0</v>
      </c>
      <c r="AM174" s="25">
        <f t="shared" si="44"/>
        <v>0</v>
      </c>
      <c r="AN174" s="25">
        <v>0</v>
      </c>
      <c r="AO174" s="15">
        <v>0</v>
      </c>
    </row>
    <row r="175" spans="1:41" ht="19.5" customHeight="1">
      <c r="A175" s="14" t="s">
        <v>245</v>
      </c>
      <c r="B175" s="14" t="s">
        <v>89</v>
      </c>
      <c r="C175" s="14" t="s">
        <v>147</v>
      </c>
      <c r="D175" s="14" t="s">
        <v>246</v>
      </c>
      <c r="E175" s="25">
        <f t="shared" si="30"/>
        <v>0.02</v>
      </c>
      <c r="F175" s="25">
        <f t="shared" si="31"/>
        <v>0.02</v>
      </c>
      <c r="G175" s="25">
        <f t="shared" si="32"/>
        <v>0.02</v>
      </c>
      <c r="H175" s="25">
        <v>0.02</v>
      </c>
      <c r="I175" s="15">
        <v>0</v>
      </c>
      <c r="J175" s="25">
        <f t="shared" si="33"/>
        <v>0</v>
      </c>
      <c r="K175" s="25">
        <v>0</v>
      </c>
      <c r="L175" s="15">
        <v>0</v>
      </c>
      <c r="M175" s="25">
        <f t="shared" si="34"/>
        <v>0</v>
      </c>
      <c r="N175" s="25">
        <v>0</v>
      </c>
      <c r="O175" s="15">
        <v>0</v>
      </c>
      <c r="P175" s="16">
        <f t="shared" si="35"/>
        <v>0</v>
      </c>
      <c r="Q175" s="25">
        <f t="shared" si="36"/>
        <v>0</v>
      </c>
      <c r="R175" s="25">
        <v>0</v>
      </c>
      <c r="S175" s="15">
        <v>0</v>
      </c>
      <c r="T175" s="25">
        <f t="shared" si="37"/>
        <v>0</v>
      </c>
      <c r="U175" s="25">
        <v>0</v>
      </c>
      <c r="V175" s="25">
        <v>0</v>
      </c>
      <c r="W175" s="25">
        <f t="shared" si="38"/>
        <v>0</v>
      </c>
      <c r="X175" s="25">
        <v>0</v>
      </c>
      <c r="Y175" s="15">
        <v>0</v>
      </c>
      <c r="Z175" s="16">
        <f t="shared" si="39"/>
        <v>0</v>
      </c>
      <c r="AA175" s="25">
        <f t="shared" si="40"/>
        <v>0</v>
      </c>
      <c r="AB175" s="25">
        <v>0</v>
      </c>
      <c r="AC175" s="15">
        <v>0</v>
      </c>
      <c r="AD175" s="25">
        <f t="shared" si="41"/>
        <v>0</v>
      </c>
      <c r="AE175" s="25">
        <v>0</v>
      </c>
      <c r="AF175" s="15">
        <v>0</v>
      </c>
      <c r="AG175" s="25">
        <f t="shared" si="42"/>
        <v>0</v>
      </c>
      <c r="AH175" s="25">
        <v>0</v>
      </c>
      <c r="AI175" s="15">
        <v>0</v>
      </c>
      <c r="AJ175" s="25">
        <f t="shared" si="43"/>
        <v>0</v>
      </c>
      <c r="AK175" s="25">
        <v>0</v>
      </c>
      <c r="AL175" s="15">
        <v>0</v>
      </c>
      <c r="AM175" s="25">
        <f t="shared" si="44"/>
        <v>0</v>
      </c>
      <c r="AN175" s="25">
        <v>0</v>
      </c>
      <c r="AO175" s="15">
        <v>0</v>
      </c>
    </row>
    <row r="176" spans="1:41" ht="19.5" customHeight="1">
      <c r="A176" s="14" t="s">
        <v>36</v>
      </c>
      <c r="B176" s="14" t="s">
        <v>36</v>
      </c>
      <c r="C176" s="14" t="s">
        <v>36</v>
      </c>
      <c r="D176" s="14" t="s">
        <v>148</v>
      </c>
      <c r="E176" s="25">
        <f t="shared" si="30"/>
        <v>429.6</v>
      </c>
      <c r="F176" s="25">
        <f t="shared" si="31"/>
        <v>429.6</v>
      </c>
      <c r="G176" s="25">
        <f t="shared" si="32"/>
        <v>429.6</v>
      </c>
      <c r="H176" s="25">
        <v>216.67</v>
      </c>
      <c r="I176" s="15">
        <v>212.93</v>
      </c>
      <c r="J176" s="25">
        <f t="shared" si="33"/>
        <v>0</v>
      </c>
      <c r="K176" s="25">
        <v>0</v>
      </c>
      <c r="L176" s="15">
        <v>0</v>
      </c>
      <c r="M176" s="25">
        <f t="shared" si="34"/>
        <v>0</v>
      </c>
      <c r="N176" s="25">
        <v>0</v>
      </c>
      <c r="O176" s="15">
        <v>0</v>
      </c>
      <c r="P176" s="16">
        <f t="shared" si="35"/>
        <v>0</v>
      </c>
      <c r="Q176" s="25">
        <f t="shared" si="36"/>
        <v>0</v>
      </c>
      <c r="R176" s="25">
        <v>0</v>
      </c>
      <c r="S176" s="15">
        <v>0</v>
      </c>
      <c r="T176" s="25">
        <f t="shared" si="37"/>
        <v>0</v>
      </c>
      <c r="U176" s="25">
        <v>0</v>
      </c>
      <c r="V176" s="25">
        <v>0</v>
      </c>
      <c r="W176" s="25">
        <f t="shared" si="38"/>
        <v>0</v>
      </c>
      <c r="X176" s="25">
        <v>0</v>
      </c>
      <c r="Y176" s="15">
        <v>0</v>
      </c>
      <c r="Z176" s="16">
        <f t="shared" si="39"/>
        <v>0</v>
      </c>
      <c r="AA176" s="25">
        <f t="shared" si="40"/>
        <v>0</v>
      </c>
      <c r="AB176" s="25">
        <v>0</v>
      </c>
      <c r="AC176" s="15">
        <v>0</v>
      </c>
      <c r="AD176" s="25">
        <f t="shared" si="41"/>
        <v>0</v>
      </c>
      <c r="AE176" s="25">
        <v>0</v>
      </c>
      <c r="AF176" s="15">
        <v>0</v>
      </c>
      <c r="AG176" s="25">
        <f t="shared" si="42"/>
        <v>0</v>
      </c>
      <c r="AH176" s="25">
        <v>0</v>
      </c>
      <c r="AI176" s="15">
        <v>0</v>
      </c>
      <c r="AJ176" s="25">
        <f t="shared" si="43"/>
        <v>0</v>
      </c>
      <c r="AK176" s="25">
        <v>0</v>
      </c>
      <c r="AL176" s="15">
        <v>0</v>
      </c>
      <c r="AM176" s="25">
        <f t="shared" si="44"/>
        <v>0</v>
      </c>
      <c r="AN176" s="25">
        <v>0</v>
      </c>
      <c r="AO176" s="15">
        <v>0</v>
      </c>
    </row>
    <row r="177" spans="1:41" ht="19.5" customHeight="1">
      <c r="A177" s="14" t="s">
        <v>36</v>
      </c>
      <c r="B177" s="14" t="s">
        <v>36</v>
      </c>
      <c r="C177" s="14" t="s">
        <v>36</v>
      </c>
      <c r="D177" s="14" t="s">
        <v>249</v>
      </c>
      <c r="E177" s="25">
        <f t="shared" si="30"/>
        <v>429.56</v>
      </c>
      <c r="F177" s="25">
        <f t="shared" si="31"/>
        <v>429.56</v>
      </c>
      <c r="G177" s="25">
        <f t="shared" si="32"/>
        <v>429.56</v>
      </c>
      <c r="H177" s="25">
        <v>216.63</v>
      </c>
      <c r="I177" s="15">
        <v>212.93</v>
      </c>
      <c r="J177" s="25">
        <f t="shared" si="33"/>
        <v>0</v>
      </c>
      <c r="K177" s="25">
        <v>0</v>
      </c>
      <c r="L177" s="15">
        <v>0</v>
      </c>
      <c r="M177" s="25">
        <f t="shared" si="34"/>
        <v>0</v>
      </c>
      <c r="N177" s="25">
        <v>0</v>
      </c>
      <c r="O177" s="15">
        <v>0</v>
      </c>
      <c r="P177" s="16">
        <f t="shared" si="35"/>
        <v>0</v>
      </c>
      <c r="Q177" s="25">
        <f t="shared" si="36"/>
        <v>0</v>
      </c>
      <c r="R177" s="25">
        <v>0</v>
      </c>
      <c r="S177" s="15">
        <v>0</v>
      </c>
      <c r="T177" s="25">
        <f t="shared" si="37"/>
        <v>0</v>
      </c>
      <c r="U177" s="25">
        <v>0</v>
      </c>
      <c r="V177" s="25">
        <v>0</v>
      </c>
      <c r="W177" s="25">
        <f t="shared" si="38"/>
        <v>0</v>
      </c>
      <c r="X177" s="25">
        <v>0</v>
      </c>
      <c r="Y177" s="15">
        <v>0</v>
      </c>
      <c r="Z177" s="16">
        <f t="shared" si="39"/>
        <v>0</v>
      </c>
      <c r="AA177" s="25">
        <f t="shared" si="40"/>
        <v>0</v>
      </c>
      <c r="AB177" s="25">
        <v>0</v>
      </c>
      <c r="AC177" s="15">
        <v>0</v>
      </c>
      <c r="AD177" s="25">
        <f t="shared" si="41"/>
        <v>0</v>
      </c>
      <c r="AE177" s="25">
        <v>0</v>
      </c>
      <c r="AF177" s="15">
        <v>0</v>
      </c>
      <c r="AG177" s="25">
        <f t="shared" si="42"/>
        <v>0</v>
      </c>
      <c r="AH177" s="25">
        <v>0</v>
      </c>
      <c r="AI177" s="15">
        <v>0</v>
      </c>
      <c r="AJ177" s="25">
        <f t="shared" si="43"/>
        <v>0</v>
      </c>
      <c r="AK177" s="25">
        <v>0</v>
      </c>
      <c r="AL177" s="15">
        <v>0</v>
      </c>
      <c r="AM177" s="25">
        <f t="shared" si="44"/>
        <v>0</v>
      </c>
      <c r="AN177" s="25">
        <v>0</v>
      </c>
      <c r="AO177" s="15">
        <v>0</v>
      </c>
    </row>
    <row r="178" spans="1:41" ht="19.5" customHeight="1">
      <c r="A178" s="14" t="s">
        <v>250</v>
      </c>
      <c r="B178" s="14" t="s">
        <v>89</v>
      </c>
      <c r="C178" s="14" t="s">
        <v>150</v>
      </c>
      <c r="D178" s="14" t="s">
        <v>251</v>
      </c>
      <c r="E178" s="25">
        <f t="shared" si="30"/>
        <v>173.1</v>
      </c>
      <c r="F178" s="25">
        <f t="shared" si="31"/>
        <v>173.1</v>
      </c>
      <c r="G178" s="25">
        <f t="shared" si="32"/>
        <v>173.1</v>
      </c>
      <c r="H178" s="25">
        <v>173.1</v>
      </c>
      <c r="I178" s="15">
        <v>0</v>
      </c>
      <c r="J178" s="25">
        <f t="shared" si="33"/>
        <v>0</v>
      </c>
      <c r="K178" s="25">
        <v>0</v>
      </c>
      <c r="L178" s="15">
        <v>0</v>
      </c>
      <c r="M178" s="25">
        <f t="shared" si="34"/>
        <v>0</v>
      </c>
      <c r="N178" s="25">
        <v>0</v>
      </c>
      <c r="O178" s="15">
        <v>0</v>
      </c>
      <c r="P178" s="16">
        <f t="shared" si="35"/>
        <v>0</v>
      </c>
      <c r="Q178" s="25">
        <f t="shared" si="36"/>
        <v>0</v>
      </c>
      <c r="R178" s="25">
        <v>0</v>
      </c>
      <c r="S178" s="15">
        <v>0</v>
      </c>
      <c r="T178" s="25">
        <f t="shared" si="37"/>
        <v>0</v>
      </c>
      <c r="U178" s="25">
        <v>0</v>
      </c>
      <c r="V178" s="25">
        <v>0</v>
      </c>
      <c r="W178" s="25">
        <f t="shared" si="38"/>
        <v>0</v>
      </c>
      <c r="X178" s="25">
        <v>0</v>
      </c>
      <c r="Y178" s="15">
        <v>0</v>
      </c>
      <c r="Z178" s="16">
        <f t="shared" si="39"/>
        <v>0</v>
      </c>
      <c r="AA178" s="25">
        <f t="shared" si="40"/>
        <v>0</v>
      </c>
      <c r="AB178" s="25">
        <v>0</v>
      </c>
      <c r="AC178" s="15">
        <v>0</v>
      </c>
      <c r="AD178" s="25">
        <f t="shared" si="41"/>
        <v>0</v>
      </c>
      <c r="AE178" s="25">
        <v>0</v>
      </c>
      <c r="AF178" s="15">
        <v>0</v>
      </c>
      <c r="AG178" s="25">
        <f t="shared" si="42"/>
        <v>0</v>
      </c>
      <c r="AH178" s="25">
        <v>0</v>
      </c>
      <c r="AI178" s="15">
        <v>0</v>
      </c>
      <c r="AJ178" s="25">
        <f t="shared" si="43"/>
        <v>0</v>
      </c>
      <c r="AK178" s="25">
        <v>0</v>
      </c>
      <c r="AL178" s="15">
        <v>0</v>
      </c>
      <c r="AM178" s="25">
        <f t="shared" si="44"/>
        <v>0</v>
      </c>
      <c r="AN178" s="25">
        <v>0</v>
      </c>
      <c r="AO178" s="15">
        <v>0</v>
      </c>
    </row>
    <row r="179" spans="1:41" ht="19.5" customHeight="1">
      <c r="A179" s="14" t="s">
        <v>250</v>
      </c>
      <c r="B179" s="14" t="s">
        <v>100</v>
      </c>
      <c r="C179" s="14" t="s">
        <v>150</v>
      </c>
      <c r="D179" s="14" t="s">
        <v>252</v>
      </c>
      <c r="E179" s="25">
        <f t="shared" si="30"/>
        <v>256.46000000000004</v>
      </c>
      <c r="F179" s="25">
        <f t="shared" si="31"/>
        <v>256.46000000000004</v>
      </c>
      <c r="G179" s="25">
        <f t="shared" si="32"/>
        <v>256.46000000000004</v>
      </c>
      <c r="H179" s="25">
        <v>43.53</v>
      </c>
      <c r="I179" s="15">
        <v>212.93</v>
      </c>
      <c r="J179" s="25">
        <f t="shared" si="33"/>
        <v>0</v>
      </c>
      <c r="K179" s="25">
        <v>0</v>
      </c>
      <c r="L179" s="15">
        <v>0</v>
      </c>
      <c r="M179" s="25">
        <f t="shared" si="34"/>
        <v>0</v>
      </c>
      <c r="N179" s="25">
        <v>0</v>
      </c>
      <c r="O179" s="15">
        <v>0</v>
      </c>
      <c r="P179" s="16">
        <f t="shared" si="35"/>
        <v>0</v>
      </c>
      <c r="Q179" s="25">
        <f t="shared" si="36"/>
        <v>0</v>
      </c>
      <c r="R179" s="25">
        <v>0</v>
      </c>
      <c r="S179" s="15">
        <v>0</v>
      </c>
      <c r="T179" s="25">
        <f t="shared" si="37"/>
        <v>0</v>
      </c>
      <c r="U179" s="25">
        <v>0</v>
      </c>
      <c r="V179" s="25">
        <v>0</v>
      </c>
      <c r="W179" s="25">
        <f t="shared" si="38"/>
        <v>0</v>
      </c>
      <c r="X179" s="25">
        <v>0</v>
      </c>
      <c r="Y179" s="15">
        <v>0</v>
      </c>
      <c r="Z179" s="16">
        <f t="shared" si="39"/>
        <v>0</v>
      </c>
      <c r="AA179" s="25">
        <f t="shared" si="40"/>
        <v>0</v>
      </c>
      <c r="AB179" s="25">
        <v>0</v>
      </c>
      <c r="AC179" s="15">
        <v>0</v>
      </c>
      <c r="AD179" s="25">
        <f t="shared" si="41"/>
        <v>0</v>
      </c>
      <c r="AE179" s="25">
        <v>0</v>
      </c>
      <c r="AF179" s="15">
        <v>0</v>
      </c>
      <c r="AG179" s="25">
        <f t="shared" si="42"/>
        <v>0</v>
      </c>
      <c r="AH179" s="25">
        <v>0</v>
      </c>
      <c r="AI179" s="15">
        <v>0</v>
      </c>
      <c r="AJ179" s="25">
        <f t="shared" si="43"/>
        <v>0</v>
      </c>
      <c r="AK179" s="25">
        <v>0</v>
      </c>
      <c r="AL179" s="15">
        <v>0</v>
      </c>
      <c r="AM179" s="25">
        <f t="shared" si="44"/>
        <v>0</v>
      </c>
      <c r="AN179" s="25">
        <v>0</v>
      </c>
      <c r="AO179" s="15">
        <v>0</v>
      </c>
    </row>
    <row r="180" spans="1:41" ht="19.5" customHeight="1">
      <c r="A180" s="14" t="s">
        <v>36</v>
      </c>
      <c r="B180" s="14" t="s">
        <v>36</v>
      </c>
      <c r="C180" s="14" t="s">
        <v>36</v>
      </c>
      <c r="D180" s="14" t="s">
        <v>244</v>
      </c>
      <c r="E180" s="25">
        <f t="shared" si="30"/>
        <v>0.04</v>
      </c>
      <c r="F180" s="25">
        <f t="shared" si="31"/>
        <v>0.04</v>
      </c>
      <c r="G180" s="25">
        <f t="shared" si="32"/>
        <v>0.04</v>
      </c>
      <c r="H180" s="25">
        <v>0.04</v>
      </c>
      <c r="I180" s="15">
        <v>0</v>
      </c>
      <c r="J180" s="25">
        <f t="shared" si="33"/>
        <v>0</v>
      </c>
      <c r="K180" s="25">
        <v>0</v>
      </c>
      <c r="L180" s="15">
        <v>0</v>
      </c>
      <c r="M180" s="25">
        <f t="shared" si="34"/>
        <v>0</v>
      </c>
      <c r="N180" s="25">
        <v>0</v>
      </c>
      <c r="O180" s="15">
        <v>0</v>
      </c>
      <c r="P180" s="16">
        <f t="shared" si="35"/>
        <v>0</v>
      </c>
      <c r="Q180" s="25">
        <f t="shared" si="36"/>
        <v>0</v>
      </c>
      <c r="R180" s="25">
        <v>0</v>
      </c>
      <c r="S180" s="15">
        <v>0</v>
      </c>
      <c r="T180" s="25">
        <f t="shared" si="37"/>
        <v>0</v>
      </c>
      <c r="U180" s="25">
        <v>0</v>
      </c>
      <c r="V180" s="25">
        <v>0</v>
      </c>
      <c r="W180" s="25">
        <f t="shared" si="38"/>
        <v>0</v>
      </c>
      <c r="X180" s="25">
        <v>0</v>
      </c>
      <c r="Y180" s="15">
        <v>0</v>
      </c>
      <c r="Z180" s="16">
        <f t="shared" si="39"/>
        <v>0</v>
      </c>
      <c r="AA180" s="25">
        <f t="shared" si="40"/>
        <v>0</v>
      </c>
      <c r="AB180" s="25">
        <v>0</v>
      </c>
      <c r="AC180" s="15">
        <v>0</v>
      </c>
      <c r="AD180" s="25">
        <f t="shared" si="41"/>
        <v>0</v>
      </c>
      <c r="AE180" s="25">
        <v>0</v>
      </c>
      <c r="AF180" s="15">
        <v>0</v>
      </c>
      <c r="AG180" s="25">
        <f t="shared" si="42"/>
        <v>0</v>
      </c>
      <c r="AH180" s="25">
        <v>0</v>
      </c>
      <c r="AI180" s="15">
        <v>0</v>
      </c>
      <c r="AJ180" s="25">
        <f t="shared" si="43"/>
        <v>0</v>
      </c>
      <c r="AK180" s="25">
        <v>0</v>
      </c>
      <c r="AL180" s="15">
        <v>0</v>
      </c>
      <c r="AM180" s="25">
        <f t="shared" si="44"/>
        <v>0</v>
      </c>
      <c r="AN180" s="25">
        <v>0</v>
      </c>
      <c r="AO180" s="15">
        <v>0</v>
      </c>
    </row>
    <row r="181" spans="1:41" ht="19.5" customHeight="1">
      <c r="A181" s="14" t="s">
        <v>245</v>
      </c>
      <c r="B181" s="14" t="s">
        <v>89</v>
      </c>
      <c r="C181" s="14" t="s">
        <v>150</v>
      </c>
      <c r="D181" s="14" t="s">
        <v>246</v>
      </c>
      <c r="E181" s="25">
        <f t="shared" si="30"/>
        <v>0.04</v>
      </c>
      <c r="F181" s="25">
        <f t="shared" si="31"/>
        <v>0.04</v>
      </c>
      <c r="G181" s="25">
        <f t="shared" si="32"/>
        <v>0.04</v>
      </c>
      <c r="H181" s="25">
        <v>0.04</v>
      </c>
      <c r="I181" s="15">
        <v>0</v>
      </c>
      <c r="J181" s="25">
        <f t="shared" si="33"/>
        <v>0</v>
      </c>
      <c r="K181" s="25">
        <v>0</v>
      </c>
      <c r="L181" s="15">
        <v>0</v>
      </c>
      <c r="M181" s="25">
        <f t="shared" si="34"/>
        <v>0</v>
      </c>
      <c r="N181" s="25">
        <v>0</v>
      </c>
      <c r="O181" s="15">
        <v>0</v>
      </c>
      <c r="P181" s="16">
        <f t="shared" si="35"/>
        <v>0</v>
      </c>
      <c r="Q181" s="25">
        <f t="shared" si="36"/>
        <v>0</v>
      </c>
      <c r="R181" s="25">
        <v>0</v>
      </c>
      <c r="S181" s="15">
        <v>0</v>
      </c>
      <c r="T181" s="25">
        <f t="shared" si="37"/>
        <v>0</v>
      </c>
      <c r="U181" s="25">
        <v>0</v>
      </c>
      <c r="V181" s="25">
        <v>0</v>
      </c>
      <c r="W181" s="25">
        <f t="shared" si="38"/>
        <v>0</v>
      </c>
      <c r="X181" s="25">
        <v>0</v>
      </c>
      <c r="Y181" s="15">
        <v>0</v>
      </c>
      <c r="Z181" s="16">
        <f t="shared" si="39"/>
        <v>0</v>
      </c>
      <c r="AA181" s="25">
        <f t="shared" si="40"/>
        <v>0</v>
      </c>
      <c r="AB181" s="25">
        <v>0</v>
      </c>
      <c r="AC181" s="15">
        <v>0</v>
      </c>
      <c r="AD181" s="25">
        <f t="shared" si="41"/>
        <v>0</v>
      </c>
      <c r="AE181" s="25">
        <v>0</v>
      </c>
      <c r="AF181" s="15">
        <v>0</v>
      </c>
      <c r="AG181" s="25">
        <f t="shared" si="42"/>
        <v>0</v>
      </c>
      <c r="AH181" s="25">
        <v>0</v>
      </c>
      <c r="AI181" s="15">
        <v>0</v>
      </c>
      <c r="AJ181" s="25">
        <f t="shared" si="43"/>
        <v>0</v>
      </c>
      <c r="AK181" s="25">
        <v>0</v>
      </c>
      <c r="AL181" s="15">
        <v>0</v>
      </c>
      <c r="AM181" s="25">
        <f t="shared" si="44"/>
        <v>0</v>
      </c>
      <c r="AN181" s="25">
        <v>0</v>
      </c>
      <c r="AO181" s="15">
        <v>0</v>
      </c>
    </row>
    <row r="182" spans="1:41" ht="19.5" customHeight="1">
      <c r="A182" s="14" t="s">
        <v>36</v>
      </c>
      <c r="B182" s="14" t="s">
        <v>36</v>
      </c>
      <c r="C182" s="14" t="s">
        <v>36</v>
      </c>
      <c r="D182" s="14" t="s">
        <v>152</v>
      </c>
      <c r="E182" s="25">
        <f t="shared" si="30"/>
        <v>1723.25</v>
      </c>
      <c r="F182" s="25">
        <f t="shared" si="31"/>
        <v>1452.52</v>
      </c>
      <c r="G182" s="25">
        <f t="shared" si="32"/>
        <v>1452.52</v>
      </c>
      <c r="H182" s="25">
        <v>345.52</v>
      </c>
      <c r="I182" s="15">
        <v>1107</v>
      </c>
      <c r="J182" s="25">
        <f t="shared" si="33"/>
        <v>0</v>
      </c>
      <c r="K182" s="25">
        <v>0</v>
      </c>
      <c r="L182" s="15">
        <v>0</v>
      </c>
      <c r="M182" s="25">
        <f t="shared" si="34"/>
        <v>0</v>
      </c>
      <c r="N182" s="25">
        <v>0</v>
      </c>
      <c r="O182" s="15">
        <v>0</v>
      </c>
      <c r="P182" s="16">
        <f t="shared" si="35"/>
        <v>0</v>
      </c>
      <c r="Q182" s="25">
        <f t="shared" si="36"/>
        <v>0</v>
      </c>
      <c r="R182" s="25">
        <v>0</v>
      </c>
      <c r="S182" s="15">
        <v>0</v>
      </c>
      <c r="T182" s="25">
        <f t="shared" si="37"/>
        <v>0</v>
      </c>
      <c r="U182" s="25">
        <v>0</v>
      </c>
      <c r="V182" s="25">
        <v>0</v>
      </c>
      <c r="W182" s="25">
        <f t="shared" si="38"/>
        <v>0</v>
      </c>
      <c r="X182" s="25">
        <v>0</v>
      </c>
      <c r="Y182" s="15">
        <v>0</v>
      </c>
      <c r="Z182" s="16">
        <f t="shared" si="39"/>
        <v>270.73</v>
      </c>
      <c r="AA182" s="25">
        <f t="shared" si="40"/>
        <v>270.73</v>
      </c>
      <c r="AB182" s="25">
        <v>0</v>
      </c>
      <c r="AC182" s="15">
        <v>270.73</v>
      </c>
      <c r="AD182" s="25">
        <f t="shared" si="41"/>
        <v>0</v>
      </c>
      <c r="AE182" s="25">
        <v>0</v>
      </c>
      <c r="AF182" s="15">
        <v>0</v>
      </c>
      <c r="AG182" s="25">
        <f t="shared" si="42"/>
        <v>0</v>
      </c>
      <c r="AH182" s="25">
        <v>0</v>
      </c>
      <c r="AI182" s="15">
        <v>0</v>
      </c>
      <c r="AJ182" s="25">
        <f t="shared" si="43"/>
        <v>0</v>
      </c>
      <c r="AK182" s="25">
        <v>0</v>
      </c>
      <c r="AL182" s="15">
        <v>0</v>
      </c>
      <c r="AM182" s="25">
        <f t="shared" si="44"/>
        <v>0</v>
      </c>
      <c r="AN182" s="25">
        <v>0</v>
      </c>
      <c r="AO182" s="15">
        <v>0</v>
      </c>
    </row>
    <row r="183" spans="1:41" ht="19.5" customHeight="1">
      <c r="A183" s="14" t="s">
        <v>36</v>
      </c>
      <c r="B183" s="14" t="s">
        <v>36</v>
      </c>
      <c r="C183" s="14" t="s">
        <v>36</v>
      </c>
      <c r="D183" s="14" t="s">
        <v>249</v>
      </c>
      <c r="E183" s="25">
        <f t="shared" si="30"/>
        <v>1692.71</v>
      </c>
      <c r="F183" s="25">
        <f t="shared" si="31"/>
        <v>1423.52</v>
      </c>
      <c r="G183" s="25">
        <f t="shared" si="32"/>
        <v>1423.52</v>
      </c>
      <c r="H183" s="25">
        <v>345.52</v>
      </c>
      <c r="I183" s="15">
        <v>1078</v>
      </c>
      <c r="J183" s="25">
        <f t="shared" si="33"/>
        <v>0</v>
      </c>
      <c r="K183" s="25">
        <v>0</v>
      </c>
      <c r="L183" s="15">
        <v>0</v>
      </c>
      <c r="M183" s="25">
        <f t="shared" si="34"/>
        <v>0</v>
      </c>
      <c r="N183" s="25">
        <v>0</v>
      </c>
      <c r="O183" s="15">
        <v>0</v>
      </c>
      <c r="P183" s="16">
        <f t="shared" si="35"/>
        <v>0</v>
      </c>
      <c r="Q183" s="25">
        <f t="shared" si="36"/>
        <v>0</v>
      </c>
      <c r="R183" s="25">
        <v>0</v>
      </c>
      <c r="S183" s="15">
        <v>0</v>
      </c>
      <c r="T183" s="25">
        <f t="shared" si="37"/>
        <v>0</v>
      </c>
      <c r="U183" s="25">
        <v>0</v>
      </c>
      <c r="V183" s="25">
        <v>0</v>
      </c>
      <c r="W183" s="25">
        <f t="shared" si="38"/>
        <v>0</v>
      </c>
      <c r="X183" s="25">
        <v>0</v>
      </c>
      <c r="Y183" s="15">
        <v>0</v>
      </c>
      <c r="Z183" s="16">
        <f t="shared" si="39"/>
        <v>269.19</v>
      </c>
      <c r="AA183" s="25">
        <f t="shared" si="40"/>
        <v>269.19</v>
      </c>
      <c r="AB183" s="25">
        <v>0</v>
      </c>
      <c r="AC183" s="15">
        <v>269.19</v>
      </c>
      <c r="AD183" s="25">
        <f t="shared" si="41"/>
        <v>0</v>
      </c>
      <c r="AE183" s="25">
        <v>0</v>
      </c>
      <c r="AF183" s="15">
        <v>0</v>
      </c>
      <c r="AG183" s="25">
        <f t="shared" si="42"/>
        <v>0</v>
      </c>
      <c r="AH183" s="25">
        <v>0</v>
      </c>
      <c r="AI183" s="15">
        <v>0</v>
      </c>
      <c r="AJ183" s="25">
        <f t="shared" si="43"/>
        <v>0</v>
      </c>
      <c r="AK183" s="25">
        <v>0</v>
      </c>
      <c r="AL183" s="15">
        <v>0</v>
      </c>
      <c r="AM183" s="25">
        <f t="shared" si="44"/>
        <v>0</v>
      </c>
      <c r="AN183" s="25">
        <v>0</v>
      </c>
      <c r="AO183" s="15">
        <v>0</v>
      </c>
    </row>
    <row r="184" spans="1:41" ht="19.5" customHeight="1">
      <c r="A184" s="14" t="s">
        <v>250</v>
      </c>
      <c r="B184" s="14" t="s">
        <v>89</v>
      </c>
      <c r="C184" s="14" t="s">
        <v>153</v>
      </c>
      <c r="D184" s="14" t="s">
        <v>251</v>
      </c>
      <c r="E184" s="25">
        <f t="shared" si="30"/>
        <v>482.31</v>
      </c>
      <c r="F184" s="25">
        <f t="shared" si="31"/>
        <v>254.52</v>
      </c>
      <c r="G184" s="25">
        <f t="shared" si="32"/>
        <v>254.52</v>
      </c>
      <c r="H184" s="25">
        <v>254.52</v>
      </c>
      <c r="I184" s="15">
        <v>0</v>
      </c>
      <c r="J184" s="25">
        <f t="shared" si="33"/>
        <v>0</v>
      </c>
      <c r="K184" s="25">
        <v>0</v>
      </c>
      <c r="L184" s="15">
        <v>0</v>
      </c>
      <c r="M184" s="25">
        <f t="shared" si="34"/>
        <v>0</v>
      </c>
      <c r="N184" s="25">
        <v>0</v>
      </c>
      <c r="O184" s="15">
        <v>0</v>
      </c>
      <c r="P184" s="16">
        <f t="shared" si="35"/>
        <v>0</v>
      </c>
      <c r="Q184" s="25">
        <f t="shared" si="36"/>
        <v>0</v>
      </c>
      <c r="R184" s="25">
        <v>0</v>
      </c>
      <c r="S184" s="15">
        <v>0</v>
      </c>
      <c r="T184" s="25">
        <f t="shared" si="37"/>
        <v>0</v>
      </c>
      <c r="U184" s="25">
        <v>0</v>
      </c>
      <c r="V184" s="25">
        <v>0</v>
      </c>
      <c r="W184" s="25">
        <f t="shared" si="38"/>
        <v>0</v>
      </c>
      <c r="X184" s="25">
        <v>0</v>
      </c>
      <c r="Y184" s="15">
        <v>0</v>
      </c>
      <c r="Z184" s="16">
        <f t="shared" si="39"/>
        <v>227.79</v>
      </c>
      <c r="AA184" s="25">
        <f t="shared" si="40"/>
        <v>227.79</v>
      </c>
      <c r="AB184" s="25">
        <v>0</v>
      </c>
      <c r="AC184" s="15">
        <v>227.79</v>
      </c>
      <c r="AD184" s="25">
        <f t="shared" si="41"/>
        <v>0</v>
      </c>
      <c r="AE184" s="25">
        <v>0</v>
      </c>
      <c r="AF184" s="15">
        <v>0</v>
      </c>
      <c r="AG184" s="25">
        <f t="shared" si="42"/>
        <v>0</v>
      </c>
      <c r="AH184" s="25">
        <v>0</v>
      </c>
      <c r="AI184" s="15">
        <v>0</v>
      </c>
      <c r="AJ184" s="25">
        <f t="shared" si="43"/>
        <v>0</v>
      </c>
      <c r="AK184" s="25">
        <v>0</v>
      </c>
      <c r="AL184" s="15">
        <v>0</v>
      </c>
      <c r="AM184" s="25">
        <f t="shared" si="44"/>
        <v>0</v>
      </c>
      <c r="AN184" s="25">
        <v>0</v>
      </c>
      <c r="AO184" s="15">
        <v>0</v>
      </c>
    </row>
    <row r="185" spans="1:41" ht="19.5" customHeight="1">
      <c r="A185" s="14" t="s">
        <v>250</v>
      </c>
      <c r="B185" s="14" t="s">
        <v>100</v>
      </c>
      <c r="C185" s="14" t="s">
        <v>153</v>
      </c>
      <c r="D185" s="14" t="s">
        <v>252</v>
      </c>
      <c r="E185" s="25">
        <f t="shared" si="30"/>
        <v>1210.4</v>
      </c>
      <c r="F185" s="25">
        <f t="shared" si="31"/>
        <v>1169</v>
      </c>
      <c r="G185" s="25">
        <f t="shared" si="32"/>
        <v>1169</v>
      </c>
      <c r="H185" s="25">
        <v>91</v>
      </c>
      <c r="I185" s="15">
        <v>1078</v>
      </c>
      <c r="J185" s="25">
        <f t="shared" si="33"/>
        <v>0</v>
      </c>
      <c r="K185" s="25">
        <v>0</v>
      </c>
      <c r="L185" s="15">
        <v>0</v>
      </c>
      <c r="M185" s="25">
        <f t="shared" si="34"/>
        <v>0</v>
      </c>
      <c r="N185" s="25">
        <v>0</v>
      </c>
      <c r="O185" s="15">
        <v>0</v>
      </c>
      <c r="P185" s="16">
        <f t="shared" si="35"/>
        <v>0</v>
      </c>
      <c r="Q185" s="25">
        <f t="shared" si="36"/>
        <v>0</v>
      </c>
      <c r="R185" s="25">
        <v>0</v>
      </c>
      <c r="S185" s="15">
        <v>0</v>
      </c>
      <c r="T185" s="25">
        <f t="shared" si="37"/>
        <v>0</v>
      </c>
      <c r="U185" s="25">
        <v>0</v>
      </c>
      <c r="V185" s="25">
        <v>0</v>
      </c>
      <c r="W185" s="25">
        <f t="shared" si="38"/>
        <v>0</v>
      </c>
      <c r="X185" s="25">
        <v>0</v>
      </c>
      <c r="Y185" s="15">
        <v>0</v>
      </c>
      <c r="Z185" s="16">
        <f t="shared" si="39"/>
        <v>41.4</v>
      </c>
      <c r="AA185" s="25">
        <f t="shared" si="40"/>
        <v>41.4</v>
      </c>
      <c r="AB185" s="25">
        <v>0</v>
      </c>
      <c r="AC185" s="15">
        <v>41.4</v>
      </c>
      <c r="AD185" s="25">
        <f t="shared" si="41"/>
        <v>0</v>
      </c>
      <c r="AE185" s="25">
        <v>0</v>
      </c>
      <c r="AF185" s="15">
        <v>0</v>
      </c>
      <c r="AG185" s="25">
        <f t="shared" si="42"/>
        <v>0</v>
      </c>
      <c r="AH185" s="25">
        <v>0</v>
      </c>
      <c r="AI185" s="15">
        <v>0</v>
      </c>
      <c r="AJ185" s="25">
        <f t="shared" si="43"/>
        <v>0</v>
      </c>
      <c r="AK185" s="25">
        <v>0</v>
      </c>
      <c r="AL185" s="15">
        <v>0</v>
      </c>
      <c r="AM185" s="25">
        <f t="shared" si="44"/>
        <v>0</v>
      </c>
      <c r="AN185" s="25">
        <v>0</v>
      </c>
      <c r="AO185" s="15">
        <v>0</v>
      </c>
    </row>
    <row r="186" spans="1:41" ht="19.5" customHeight="1">
      <c r="A186" s="14" t="s">
        <v>36</v>
      </c>
      <c r="B186" s="14" t="s">
        <v>36</v>
      </c>
      <c r="C186" s="14" t="s">
        <v>36</v>
      </c>
      <c r="D186" s="14" t="s">
        <v>253</v>
      </c>
      <c r="E186" s="25">
        <f t="shared" si="30"/>
        <v>30.54</v>
      </c>
      <c r="F186" s="25">
        <f t="shared" si="31"/>
        <v>29</v>
      </c>
      <c r="G186" s="25">
        <f t="shared" si="32"/>
        <v>29</v>
      </c>
      <c r="H186" s="25">
        <v>0</v>
      </c>
      <c r="I186" s="15">
        <v>29</v>
      </c>
      <c r="J186" s="25">
        <f t="shared" si="33"/>
        <v>0</v>
      </c>
      <c r="K186" s="25">
        <v>0</v>
      </c>
      <c r="L186" s="15">
        <v>0</v>
      </c>
      <c r="M186" s="25">
        <f t="shared" si="34"/>
        <v>0</v>
      </c>
      <c r="N186" s="25">
        <v>0</v>
      </c>
      <c r="O186" s="15">
        <v>0</v>
      </c>
      <c r="P186" s="16">
        <f t="shared" si="35"/>
        <v>0</v>
      </c>
      <c r="Q186" s="25">
        <f t="shared" si="36"/>
        <v>0</v>
      </c>
      <c r="R186" s="25">
        <v>0</v>
      </c>
      <c r="S186" s="15">
        <v>0</v>
      </c>
      <c r="T186" s="25">
        <f t="shared" si="37"/>
        <v>0</v>
      </c>
      <c r="U186" s="25">
        <v>0</v>
      </c>
      <c r="V186" s="25">
        <v>0</v>
      </c>
      <c r="W186" s="25">
        <f t="shared" si="38"/>
        <v>0</v>
      </c>
      <c r="X186" s="25">
        <v>0</v>
      </c>
      <c r="Y186" s="15">
        <v>0</v>
      </c>
      <c r="Z186" s="16">
        <f t="shared" si="39"/>
        <v>1.54</v>
      </c>
      <c r="AA186" s="25">
        <f t="shared" si="40"/>
        <v>1.54</v>
      </c>
      <c r="AB186" s="25">
        <v>0</v>
      </c>
      <c r="AC186" s="15">
        <v>1.54</v>
      </c>
      <c r="AD186" s="25">
        <f t="shared" si="41"/>
        <v>0</v>
      </c>
      <c r="AE186" s="25">
        <v>0</v>
      </c>
      <c r="AF186" s="15">
        <v>0</v>
      </c>
      <c r="AG186" s="25">
        <f t="shared" si="42"/>
        <v>0</v>
      </c>
      <c r="AH186" s="25">
        <v>0</v>
      </c>
      <c r="AI186" s="15">
        <v>0</v>
      </c>
      <c r="AJ186" s="25">
        <f t="shared" si="43"/>
        <v>0</v>
      </c>
      <c r="AK186" s="25">
        <v>0</v>
      </c>
      <c r="AL186" s="15">
        <v>0</v>
      </c>
      <c r="AM186" s="25">
        <f t="shared" si="44"/>
        <v>0</v>
      </c>
      <c r="AN186" s="25">
        <v>0</v>
      </c>
      <c r="AO186" s="15">
        <v>0</v>
      </c>
    </row>
    <row r="187" spans="1:41" ht="19.5" customHeight="1">
      <c r="A187" s="14" t="s">
        <v>254</v>
      </c>
      <c r="B187" s="14" t="s">
        <v>89</v>
      </c>
      <c r="C187" s="14" t="s">
        <v>153</v>
      </c>
      <c r="D187" s="14" t="s">
        <v>255</v>
      </c>
      <c r="E187" s="25">
        <f t="shared" si="30"/>
        <v>1.54</v>
      </c>
      <c r="F187" s="25">
        <f t="shared" si="31"/>
        <v>0</v>
      </c>
      <c r="G187" s="25">
        <f t="shared" si="32"/>
        <v>0</v>
      </c>
      <c r="H187" s="25">
        <v>0</v>
      </c>
      <c r="I187" s="15">
        <v>0</v>
      </c>
      <c r="J187" s="25">
        <f t="shared" si="33"/>
        <v>0</v>
      </c>
      <c r="K187" s="25">
        <v>0</v>
      </c>
      <c r="L187" s="15">
        <v>0</v>
      </c>
      <c r="M187" s="25">
        <f t="shared" si="34"/>
        <v>0</v>
      </c>
      <c r="N187" s="25">
        <v>0</v>
      </c>
      <c r="O187" s="15">
        <v>0</v>
      </c>
      <c r="P187" s="16">
        <f t="shared" si="35"/>
        <v>0</v>
      </c>
      <c r="Q187" s="25">
        <f t="shared" si="36"/>
        <v>0</v>
      </c>
      <c r="R187" s="25">
        <v>0</v>
      </c>
      <c r="S187" s="15">
        <v>0</v>
      </c>
      <c r="T187" s="25">
        <f t="shared" si="37"/>
        <v>0</v>
      </c>
      <c r="U187" s="25">
        <v>0</v>
      </c>
      <c r="V187" s="25">
        <v>0</v>
      </c>
      <c r="W187" s="25">
        <f t="shared" si="38"/>
        <v>0</v>
      </c>
      <c r="X187" s="25">
        <v>0</v>
      </c>
      <c r="Y187" s="15">
        <v>0</v>
      </c>
      <c r="Z187" s="16">
        <f t="shared" si="39"/>
        <v>1.54</v>
      </c>
      <c r="AA187" s="25">
        <f t="shared" si="40"/>
        <v>1.54</v>
      </c>
      <c r="AB187" s="25">
        <v>0</v>
      </c>
      <c r="AC187" s="15">
        <v>1.54</v>
      </c>
      <c r="AD187" s="25">
        <f t="shared" si="41"/>
        <v>0</v>
      </c>
      <c r="AE187" s="25">
        <v>0</v>
      </c>
      <c r="AF187" s="15">
        <v>0</v>
      </c>
      <c r="AG187" s="25">
        <f t="shared" si="42"/>
        <v>0</v>
      </c>
      <c r="AH187" s="25">
        <v>0</v>
      </c>
      <c r="AI187" s="15">
        <v>0</v>
      </c>
      <c r="AJ187" s="25">
        <f t="shared" si="43"/>
        <v>0</v>
      </c>
      <c r="AK187" s="25">
        <v>0</v>
      </c>
      <c r="AL187" s="15">
        <v>0</v>
      </c>
      <c r="AM187" s="25">
        <f t="shared" si="44"/>
        <v>0</v>
      </c>
      <c r="AN187" s="25">
        <v>0</v>
      </c>
      <c r="AO187" s="15">
        <v>0</v>
      </c>
    </row>
    <row r="188" spans="1:41" ht="19.5" customHeight="1">
      <c r="A188" s="14" t="s">
        <v>254</v>
      </c>
      <c r="B188" s="14" t="s">
        <v>100</v>
      </c>
      <c r="C188" s="14" t="s">
        <v>153</v>
      </c>
      <c r="D188" s="14" t="s">
        <v>256</v>
      </c>
      <c r="E188" s="25">
        <f t="shared" si="30"/>
        <v>29</v>
      </c>
      <c r="F188" s="25">
        <f t="shared" si="31"/>
        <v>29</v>
      </c>
      <c r="G188" s="25">
        <f t="shared" si="32"/>
        <v>29</v>
      </c>
      <c r="H188" s="25">
        <v>0</v>
      </c>
      <c r="I188" s="15">
        <v>29</v>
      </c>
      <c r="J188" s="25">
        <f t="shared" si="33"/>
        <v>0</v>
      </c>
      <c r="K188" s="25">
        <v>0</v>
      </c>
      <c r="L188" s="15">
        <v>0</v>
      </c>
      <c r="M188" s="25">
        <f t="shared" si="34"/>
        <v>0</v>
      </c>
      <c r="N188" s="25">
        <v>0</v>
      </c>
      <c r="O188" s="15">
        <v>0</v>
      </c>
      <c r="P188" s="16">
        <f t="shared" si="35"/>
        <v>0</v>
      </c>
      <c r="Q188" s="25">
        <f t="shared" si="36"/>
        <v>0</v>
      </c>
      <c r="R188" s="25">
        <v>0</v>
      </c>
      <c r="S188" s="15">
        <v>0</v>
      </c>
      <c r="T188" s="25">
        <f t="shared" si="37"/>
        <v>0</v>
      </c>
      <c r="U188" s="25">
        <v>0</v>
      </c>
      <c r="V188" s="25">
        <v>0</v>
      </c>
      <c r="W188" s="25">
        <f t="shared" si="38"/>
        <v>0</v>
      </c>
      <c r="X188" s="25">
        <v>0</v>
      </c>
      <c r="Y188" s="15">
        <v>0</v>
      </c>
      <c r="Z188" s="16">
        <f t="shared" si="39"/>
        <v>0</v>
      </c>
      <c r="AA188" s="25">
        <f t="shared" si="40"/>
        <v>0</v>
      </c>
      <c r="AB188" s="25">
        <v>0</v>
      </c>
      <c r="AC188" s="15">
        <v>0</v>
      </c>
      <c r="AD188" s="25">
        <f t="shared" si="41"/>
        <v>0</v>
      </c>
      <c r="AE188" s="25">
        <v>0</v>
      </c>
      <c r="AF188" s="15">
        <v>0</v>
      </c>
      <c r="AG188" s="25">
        <f t="shared" si="42"/>
        <v>0</v>
      </c>
      <c r="AH188" s="25">
        <v>0</v>
      </c>
      <c r="AI188" s="15">
        <v>0</v>
      </c>
      <c r="AJ188" s="25">
        <f t="shared" si="43"/>
        <v>0</v>
      </c>
      <c r="AK188" s="25">
        <v>0</v>
      </c>
      <c r="AL188" s="15">
        <v>0</v>
      </c>
      <c r="AM188" s="25">
        <f t="shared" si="44"/>
        <v>0</v>
      </c>
      <c r="AN188" s="25">
        <v>0</v>
      </c>
      <c r="AO188" s="15">
        <v>0</v>
      </c>
    </row>
    <row r="189" spans="1:41" ht="19.5" customHeight="1">
      <c r="A189" s="14" t="s">
        <v>36</v>
      </c>
      <c r="B189" s="14" t="s">
        <v>36</v>
      </c>
      <c r="C189" s="14" t="s">
        <v>36</v>
      </c>
      <c r="D189" s="14" t="s">
        <v>154</v>
      </c>
      <c r="E189" s="25">
        <f t="shared" si="30"/>
        <v>152.05</v>
      </c>
      <c r="F189" s="25">
        <f t="shared" si="31"/>
        <v>152.05</v>
      </c>
      <c r="G189" s="25">
        <f t="shared" si="32"/>
        <v>152.05</v>
      </c>
      <c r="H189" s="25">
        <v>112.05</v>
      </c>
      <c r="I189" s="15">
        <v>40</v>
      </c>
      <c r="J189" s="25">
        <f t="shared" si="33"/>
        <v>0</v>
      </c>
      <c r="K189" s="25">
        <v>0</v>
      </c>
      <c r="L189" s="15">
        <v>0</v>
      </c>
      <c r="M189" s="25">
        <f t="shared" si="34"/>
        <v>0</v>
      </c>
      <c r="N189" s="25">
        <v>0</v>
      </c>
      <c r="O189" s="15">
        <v>0</v>
      </c>
      <c r="P189" s="16">
        <f t="shared" si="35"/>
        <v>0</v>
      </c>
      <c r="Q189" s="25">
        <f t="shared" si="36"/>
        <v>0</v>
      </c>
      <c r="R189" s="25">
        <v>0</v>
      </c>
      <c r="S189" s="15">
        <v>0</v>
      </c>
      <c r="T189" s="25">
        <f t="shared" si="37"/>
        <v>0</v>
      </c>
      <c r="U189" s="25">
        <v>0</v>
      </c>
      <c r="V189" s="25">
        <v>0</v>
      </c>
      <c r="W189" s="25">
        <f t="shared" si="38"/>
        <v>0</v>
      </c>
      <c r="X189" s="25">
        <v>0</v>
      </c>
      <c r="Y189" s="15">
        <v>0</v>
      </c>
      <c r="Z189" s="16">
        <f t="shared" si="39"/>
        <v>0</v>
      </c>
      <c r="AA189" s="25">
        <f t="shared" si="40"/>
        <v>0</v>
      </c>
      <c r="AB189" s="25">
        <v>0</v>
      </c>
      <c r="AC189" s="15">
        <v>0</v>
      </c>
      <c r="AD189" s="25">
        <f t="shared" si="41"/>
        <v>0</v>
      </c>
      <c r="AE189" s="25">
        <v>0</v>
      </c>
      <c r="AF189" s="15">
        <v>0</v>
      </c>
      <c r="AG189" s="25">
        <f t="shared" si="42"/>
        <v>0</v>
      </c>
      <c r="AH189" s="25">
        <v>0</v>
      </c>
      <c r="AI189" s="15">
        <v>0</v>
      </c>
      <c r="AJ189" s="25">
        <f t="shared" si="43"/>
        <v>0</v>
      </c>
      <c r="AK189" s="25">
        <v>0</v>
      </c>
      <c r="AL189" s="15">
        <v>0</v>
      </c>
      <c r="AM189" s="25">
        <f t="shared" si="44"/>
        <v>0</v>
      </c>
      <c r="AN189" s="25">
        <v>0</v>
      </c>
      <c r="AO189" s="15">
        <v>0</v>
      </c>
    </row>
    <row r="190" spans="1:41" ht="19.5" customHeight="1">
      <c r="A190" s="14" t="s">
        <v>36</v>
      </c>
      <c r="B190" s="14" t="s">
        <v>36</v>
      </c>
      <c r="C190" s="14" t="s">
        <v>36</v>
      </c>
      <c r="D190" s="14" t="s">
        <v>155</v>
      </c>
      <c r="E190" s="25">
        <f t="shared" si="30"/>
        <v>152.05</v>
      </c>
      <c r="F190" s="25">
        <f t="shared" si="31"/>
        <v>152.05</v>
      </c>
      <c r="G190" s="25">
        <f t="shared" si="32"/>
        <v>152.05</v>
      </c>
      <c r="H190" s="25">
        <v>112.05</v>
      </c>
      <c r="I190" s="15">
        <v>40</v>
      </c>
      <c r="J190" s="25">
        <f t="shared" si="33"/>
        <v>0</v>
      </c>
      <c r="K190" s="25">
        <v>0</v>
      </c>
      <c r="L190" s="15">
        <v>0</v>
      </c>
      <c r="M190" s="25">
        <f t="shared" si="34"/>
        <v>0</v>
      </c>
      <c r="N190" s="25">
        <v>0</v>
      </c>
      <c r="O190" s="15">
        <v>0</v>
      </c>
      <c r="P190" s="16">
        <f t="shared" si="35"/>
        <v>0</v>
      </c>
      <c r="Q190" s="25">
        <f t="shared" si="36"/>
        <v>0</v>
      </c>
      <c r="R190" s="25">
        <v>0</v>
      </c>
      <c r="S190" s="15">
        <v>0</v>
      </c>
      <c r="T190" s="25">
        <f t="shared" si="37"/>
        <v>0</v>
      </c>
      <c r="U190" s="25">
        <v>0</v>
      </c>
      <c r="V190" s="25">
        <v>0</v>
      </c>
      <c r="W190" s="25">
        <f t="shared" si="38"/>
        <v>0</v>
      </c>
      <c r="X190" s="25">
        <v>0</v>
      </c>
      <c r="Y190" s="15">
        <v>0</v>
      </c>
      <c r="Z190" s="16">
        <f t="shared" si="39"/>
        <v>0</v>
      </c>
      <c r="AA190" s="25">
        <f t="shared" si="40"/>
        <v>0</v>
      </c>
      <c r="AB190" s="25">
        <v>0</v>
      </c>
      <c r="AC190" s="15">
        <v>0</v>
      </c>
      <c r="AD190" s="25">
        <f t="shared" si="41"/>
        <v>0</v>
      </c>
      <c r="AE190" s="25">
        <v>0</v>
      </c>
      <c r="AF190" s="15">
        <v>0</v>
      </c>
      <c r="AG190" s="25">
        <f t="shared" si="42"/>
        <v>0</v>
      </c>
      <c r="AH190" s="25">
        <v>0</v>
      </c>
      <c r="AI190" s="15">
        <v>0</v>
      </c>
      <c r="AJ190" s="25">
        <f t="shared" si="43"/>
        <v>0</v>
      </c>
      <c r="AK190" s="25">
        <v>0</v>
      </c>
      <c r="AL190" s="15">
        <v>0</v>
      </c>
      <c r="AM190" s="25">
        <f t="shared" si="44"/>
        <v>0</v>
      </c>
      <c r="AN190" s="25">
        <v>0</v>
      </c>
      <c r="AO190" s="15">
        <v>0</v>
      </c>
    </row>
    <row r="191" spans="1:41" ht="19.5" customHeight="1">
      <c r="A191" s="14" t="s">
        <v>36</v>
      </c>
      <c r="B191" s="14" t="s">
        <v>36</v>
      </c>
      <c r="C191" s="14" t="s">
        <v>36</v>
      </c>
      <c r="D191" s="14" t="s">
        <v>249</v>
      </c>
      <c r="E191" s="25">
        <f t="shared" si="30"/>
        <v>151.32999999999998</v>
      </c>
      <c r="F191" s="25">
        <f t="shared" si="31"/>
        <v>151.32999999999998</v>
      </c>
      <c r="G191" s="25">
        <f t="shared" si="32"/>
        <v>151.32999999999998</v>
      </c>
      <c r="H191" s="25">
        <v>112.03</v>
      </c>
      <c r="I191" s="15">
        <v>39.3</v>
      </c>
      <c r="J191" s="25">
        <f t="shared" si="33"/>
        <v>0</v>
      </c>
      <c r="K191" s="25">
        <v>0</v>
      </c>
      <c r="L191" s="15">
        <v>0</v>
      </c>
      <c r="M191" s="25">
        <f t="shared" si="34"/>
        <v>0</v>
      </c>
      <c r="N191" s="25">
        <v>0</v>
      </c>
      <c r="O191" s="15">
        <v>0</v>
      </c>
      <c r="P191" s="16">
        <f t="shared" si="35"/>
        <v>0</v>
      </c>
      <c r="Q191" s="25">
        <f t="shared" si="36"/>
        <v>0</v>
      </c>
      <c r="R191" s="25">
        <v>0</v>
      </c>
      <c r="S191" s="15">
        <v>0</v>
      </c>
      <c r="T191" s="25">
        <f t="shared" si="37"/>
        <v>0</v>
      </c>
      <c r="U191" s="25">
        <v>0</v>
      </c>
      <c r="V191" s="25">
        <v>0</v>
      </c>
      <c r="W191" s="25">
        <f t="shared" si="38"/>
        <v>0</v>
      </c>
      <c r="X191" s="25">
        <v>0</v>
      </c>
      <c r="Y191" s="15">
        <v>0</v>
      </c>
      <c r="Z191" s="16">
        <f t="shared" si="39"/>
        <v>0</v>
      </c>
      <c r="AA191" s="25">
        <f t="shared" si="40"/>
        <v>0</v>
      </c>
      <c r="AB191" s="25">
        <v>0</v>
      </c>
      <c r="AC191" s="15">
        <v>0</v>
      </c>
      <c r="AD191" s="25">
        <f t="shared" si="41"/>
        <v>0</v>
      </c>
      <c r="AE191" s="25">
        <v>0</v>
      </c>
      <c r="AF191" s="15">
        <v>0</v>
      </c>
      <c r="AG191" s="25">
        <f t="shared" si="42"/>
        <v>0</v>
      </c>
      <c r="AH191" s="25">
        <v>0</v>
      </c>
      <c r="AI191" s="15">
        <v>0</v>
      </c>
      <c r="AJ191" s="25">
        <f t="shared" si="43"/>
        <v>0</v>
      </c>
      <c r="AK191" s="25">
        <v>0</v>
      </c>
      <c r="AL191" s="15">
        <v>0</v>
      </c>
      <c r="AM191" s="25">
        <f t="shared" si="44"/>
        <v>0</v>
      </c>
      <c r="AN191" s="25">
        <v>0</v>
      </c>
      <c r="AO191" s="15">
        <v>0</v>
      </c>
    </row>
    <row r="192" spans="1:41" ht="19.5" customHeight="1">
      <c r="A192" s="14" t="s">
        <v>250</v>
      </c>
      <c r="B192" s="14" t="s">
        <v>89</v>
      </c>
      <c r="C192" s="14" t="s">
        <v>156</v>
      </c>
      <c r="D192" s="14" t="s">
        <v>251</v>
      </c>
      <c r="E192" s="25">
        <f t="shared" si="30"/>
        <v>66.63</v>
      </c>
      <c r="F192" s="25">
        <f t="shared" si="31"/>
        <v>66.63</v>
      </c>
      <c r="G192" s="25">
        <f t="shared" si="32"/>
        <v>66.63</v>
      </c>
      <c r="H192" s="25">
        <v>66.63</v>
      </c>
      <c r="I192" s="15">
        <v>0</v>
      </c>
      <c r="J192" s="25">
        <f t="shared" si="33"/>
        <v>0</v>
      </c>
      <c r="K192" s="25">
        <v>0</v>
      </c>
      <c r="L192" s="15">
        <v>0</v>
      </c>
      <c r="M192" s="25">
        <f t="shared" si="34"/>
        <v>0</v>
      </c>
      <c r="N192" s="25">
        <v>0</v>
      </c>
      <c r="O192" s="15">
        <v>0</v>
      </c>
      <c r="P192" s="16">
        <f t="shared" si="35"/>
        <v>0</v>
      </c>
      <c r="Q192" s="25">
        <f t="shared" si="36"/>
        <v>0</v>
      </c>
      <c r="R192" s="25">
        <v>0</v>
      </c>
      <c r="S192" s="15">
        <v>0</v>
      </c>
      <c r="T192" s="25">
        <f t="shared" si="37"/>
        <v>0</v>
      </c>
      <c r="U192" s="25">
        <v>0</v>
      </c>
      <c r="V192" s="25">
        <v>0</v>
      </c>
      <c r="W192" s="25">
        <f t="shared" si="38"/>
        <v>0</v>
      </c>
      <c r="X192" s="25">
        <v>0</v>
      </c>
      <c r="Y192" s="15">
        <v>0</v>
      </c>
      <c r="Z192" s="16">
        <f t="shared" si="39"/>
        <v>0</v>
      </c>
      <c r="AA192" s="25">
        <f t="shared" si="40"/>
        <v>0</v>
      </c>
      <c r="AB192" s="25">
        <v>0</v>
      </c>
      <c r="AC192" s="15">
        <v>0</v>
      </c>
      <c r="AD192" s="25">
        <f t="shared" si="41"/>
        <v>0</v>
      </c>
      <c r="AE192" s="25">
        <v>0</v>
      </c>
      <c r="AF192" s="15">
        <v>0</v>
      </c>
      <c r="AG192" s="25">
        <f t="shared" si="42"/>
        <v>0</v>
      </c>
      <c r="AH192" s="25">
        <v>0</v>
      </c>
      <c r="AI192" s="15">
        <v>0</v>
      </c>
      <c r="AJ192" s="25">
        <f t="shared" si="43"/>
        <v>0</v>
      </c>
      <c r="AK192" s="25">
        <v>0</v>
      </c>
      <c r="AL192" s="15">
        <v>0</v>
      </c>
      <c r="AM192" s="25">
        <f t="shared" si="44"/>
        <v>0</v>
      </c>
      <c r="AN192" s="25">
        <v>0</v>
      </c>
      <c r="AO192" s="15">
        <v>0</v>
      </c>
    </row>
    <row r="193" spans="1:41" ht="19.5" customHeight="1">
      <c r="A193" s="14" t="s">
        <v>250</v>
      </c>
      <c r="B193" s="14" t="s">
        <v>100</v>
      </c>
      <c r="C193" s="14" t="s">
        <v>156</v>
      </c>
      <c r="D193" s="14" t="s">
        <v>252</v>
      </c>
      <c r="E193" s="25">
        <f t="shared" si="30"/>
        <v>84.69999999999999</v>
      </c>
      <c r="F193" s="25">
        <f t="shared" si="31"/>
        <v>84.69999999999999</v>
      </c>
      <c r="G193" s="25">
        <f t="shared" si="32"/>
        <v>84.69999999999999</v>
      </c>
      <c r="H193" s="25">
        <v>45.4</v>
      </c>
      <c r="I193" s="15">
        <v>39.3</v>
      </c>
      <c r="J193" s="25">
        <f t="shared" si="33"/>
        <v>0</v>
      </c>
      <c r="K193" s="25">
        <v>0</v>
      </c>
      <c r="L193" s="15">
        <v>0</v>
      </c>
      <c r="M193" s="25">
        <f t="shared" si="34"/>
        <v>0</v>
      </c>
      <c r="N193" s="25">
        <v>0</v>
      </c>
      <c r="O193" s="15">
        <v>0</v>
      </c>
      <c r="P193" s="16">
        <f t="shared" si="35"/>
        <v>0</v>
      </c>
      <c r="Q193" s="25">
        <f t="shared" si="36"/>
        <v>0</v>
      </c>
      <c r="R193" s="25">
        <v>0</v>
      </c>
      <c r="S193" s="15">
        <v>0</v>
      </c>
      <c r="T193" s="25">
        <f t="shared" si="37"/>
        <v>0</v>
      </c>
      <c r="U193" s="25">
        <v>0</v>
      </c>
      <c r="V193" s="25">
        <v>0</v>
      </c>
      <c r="W193" s="25">
        <f t="shared" si="38"/>
        <v>0</v>
      </c>
      <c r="X193" s="25">
        <v>0</v>
      </c>
      <c r="Y193" s="15">
        <v>0</v>
      </c>
      <c r="Z193" s="16">
        <f t="shared" si="39"/>
        <v>0</v>
      </c>
      <c r="AA193" s="25">
        <f t="shared" si="40"/>
        <v>0</v>
      </c>
      <c r="AB193" s="25">
        <v>0</v>
      </c>
      <c r="AC193" s="15">
        <v>0</v>
      </c>
      <c r="AD193" s="25">
        <f t="shared" si="41"/>
        <v>0</v>
      </c>
      <c r="AE193" s="25">
        <v>0</v>
      </c>
      <c r="AF193" s="15">
        <v>0</v>
      </c>
      <c r="AG193" s="25">
        <f t="shared" si="42"/>
        <v>0</v>
      </c>
      <c r="AH193" s="25">
        <v>0</v>
      </c>
      <c r="AI193" s="15">
        <v>0</v>
      </c>
      <c r="AJ193" s="25">
        <f t="shared" si="43"/>
        <v>0</v>
      </c>
      <c r="AK193" s="25">
        <v>0</v>
      </c>
      <c r="AL193" s="15">
        <v>0</v>
      </c>
      <c r="AM193" s="25">
        <f t="shared" si="44"/>
        <v>0</v>
      </c>
      <c r="AN193" s="25">
        <v>0</v>
      </c>
      <c r="AO193" s="15">
        <v>0</v>
      </c>
    </row>
    <row r="194" spans="1:41" ht="19.5" customHeight="1">
      <c r="A194" s="14" t="s">
        <v>36</v>
      </c>
      <c r="B194" s="14" t="s">
        <v>36</v>
      </c>
      <c r="C194" s="14" t="s">
        <v>36</v>
      </c>
      <c r="D194" s="14" t="s">
        <v>253</v>
      </c>
      <c r="E194" s="25">
        <f t="shared" si="30"/>
        <v>0.7</v>
      </c>
      <c r="F194" s="25">
        <f t="shared" si="31"/>
        <v>0.7</v>
      </c>
      <c r="G194" s="25">
        <f t="shared" si="32"/>
        <v>0.7</v>
      </c>
      <c r="H194" s="25">
        <v>0</v>
      </c>
      <c r="I194" s="15">
        <v>0.7</v>
      </c>
      <c r="J194" s="25">
        <f t="shared" si="33"/>
        <v>0</v>
      </c>
      <c r="K194" s="25">
        <v>0</v>
      </c>
      <c r="L194" s="15">
        <v>0</v>
      </c>
      <c r="M194" s="25">
        <f t="shared" si="34"/>
        <v>0</v>
      </c>
      <c r="N194" s="25">
        <v>0</v>
      </c>
      <c r="O194" s="15">
        <v>0</v>
      </c>
      <c r="P194" s="16">
        <f t="shared" si="35"/>
        <v>0</v>
      </c>
      <c r="Q194" s="25">
        <f t="shared" si="36"/>
        <v>0</v>
      </c>
      <c r="R194" s="25">
        <v>0</v>
      </c>
      <c r="S194" s="15">
        <v>0</v>
      </c>
      <c r="T194" s="25">
        <f t="shared" si="37"/>
        <v>0</v>
      </c>
      <c r="U194" s="25">
        <v>0</v>
      </c>
      <c r="V194" s="25">
        <v>0</v>
      </c>
      <c r="W194" s="25">
        <f t="shared" si="38"/>
        <v>0</v>
      </c>
      <c r="X194" s="25">
        <v>0</v>
      </c>
      <c r="Y194" s="15">
        <v>0</v>
      </c>
      <c r="Z194" s="16">
        <f t="shared" si="39"/>
        <v>0</v>
      </c>
      <c r="AA194" s="25">
        <f t="shared" si="40"/>
        <v>0</v>
      </c>
      <c r="AB194" s="25">
        <v>0</v>
      </c>
      <c r="AC194" s="15">
        <v>0</v>
      </c>
      <c r="AD194" s="25">
        <f t="shared" si="41"/>
        <v>0</v>
      </c>
      <c r="AE194" s="25">
        <v>0</v>
      </c>
      <c r="AF194" s="15">
        <v>0</v>
      </c>
      <c r="AG194" s="25">
        <f t="shared" si="42"/>
        <v>0</v>
      </c>
      <c r="AH194" s="25">
        <v>0</v>
      </c>
      <c r="AI194" s="15">
        <v>0</v>
      </c>
      <c r="AJ194" s="25">
        <f t="shared" si="43"/>
        <v>0</v>
      </c>
      <c r="AK194" s="25">
        <v>0</v>
      </c>
      <c r="AL194" s="15">
        <v>0</v>
      </c>
      <c r="AM194" s="25">
        <f t="shared" si="44"/>
        <v>0</v>
      </c>
      <c r="AN194" s="25">
        <v>0</v>
      </c>
      <c r="AO194" s="15">
        <v>0</v>
      </c>
    </row>
    <row r="195" spans="1:41" ht="19.5" customHeight="1">
      <c r="A195" s="14" t="s">
        <v>254</v>
      </c>
      <c r="B195" s="14" t="s">
        <v>89</v>
      </c>
      <c r="C195" s="14" t="s">
        <v>156</v>
      </c>
      <c r="D195" s="14" t="s">
        <v>255</v>
      </c>
      <c r="E195" s="25">
        <f t="shared" si="30"/>
        <v>0.7</v>
      </c>
      <c r="F195" s="25">
        <f t="shared" si="31"/>
        <v>0.7</v>
      </c>
      <c r="G195" s="25">
        <f t="shared" si="32"/>
        <v>0.7</v>
      </c>
      <c r="H195" s="25">
        <v>0</v>
      </c>
      <c r="I195" s="15">
        <v>0.7</v>
      </c>
      <c r="J195" s="25">
        <f t="shared" si="33"/>
        <v>0</v>
      </c>
      <c r="K195" s="25">
        <v>0</v>
      </c>
      <c r="L195" s="15">
        <v>0</v>
      </c>
      <c r="M195" s="25">
        <f t="shared" si="34"/>
        <v>0</v>
      </c>
      <c r="N195" s="25">
        <v>0</v>
      </c>
      <c r="O195" s="15">
        <v>0</v>
      </c>
      <c r="P195" s="16">
        <f t="shared" si="35"/>
        <v>0</v>
      </c>
      <c r="Q195" s="25">
        <f t="shared" si="36"/>
        <v>0</v>
      </c>
      <c r="R195" s="25">
        <v>0</v>
      </c>
      <c r="S195" s="15">
        <v>0</v>
      </c>
      <c r="T195" s="25">
        <f t="shared" si="37"/>
        <v>0</v>
      </c>
      <c r="U195" s="25">
        <v>0</v>
      </c>
      <c r="V195" s="25">
        <v>0</v>
      </c>
      <c r="W195" s="25">
        <f t="shared" si="38"/>
        <v>0</v>
      </c>
      <c r="X195" s="25">
        <v>0</v>
      </c>
      <c r="Y195" s="15">
        <v>0</v>
      </c>
      <c r="Z195" s="16">
        <f t="shared" si="39"/>
        <v>0</v>
      </c>
      <c r="AA195" s="25">
        <f t="shared" si="40"/>
        <v>0</v>
      </c>
      <c r="AB195" s="25">
        <v>0</v>
      </c>
      <c r="AC195" s="15">
        <v>0</v>
      </c>
      <c r="AD195" s="25">
        <f t="shared" si="41"/>
        <v>0</v>
      </c>
      <c r="AE195" s="25">
        <v>0</v>
      </c>
      <c r="AF195" s="15">
        <v>0</v>
      </c>
      <c r="AG195" s="25">
        <f t="shared" si="42"/>
        <v>0</v>
      </c>
      <c r="AH195" s="25">
        <v>0</v>
      </c>
      <c r="AI195" s="15">
        <v>0</v>
      </c>
      <c r="AJ195" s="25">
        <f t="shared" si="43"/>
        <v>0</v>
      </c>
      <c r="AK195" s="25">
        <v>0</v>
      </c>
      <c r="AL195" s="15">
        <v>0</v>
      </c>
      <c r="AM195" s="25">
        <f t="shared" si="44"/>
        <v>0</v>
      </c>
      <c r="AN195" s="25">
        <v>0</v>
      </c>
      <c r="AO195" s="15">
        <v>0</v>
      </c>
    </row>
    <row r="196" spans="1:41" ht="19.5" customHeight="1">
      <c r="A196" s="14" t="s">
        <v>36</v>
      </c>
      <c r="B196" s="14" t="s">
        <v>36</v>
      </c>
      <c r="C196" s="14" t="s">
        <v>36</v>
      </c>
      <c r="D196" s="14" t="s">
        <v>244</v>
      </c>
      <c r="E196" s="25">
        <f t="shared" si="30"/>
        <v>0.02</v>
      </c>
      <c r="F196" s="25">
        <f t="shared" si="31"/>
        <v>0.02</v>
      </c>
      <c r="G196" s="25">
        <f t="shared" si="32"/>
        <v>0.02</v>
      </c>
      <c r="H196" s="25">
        <v>0.02</v>
      </c>
      <c r="I196" s="15">
        <v>0</v>
      </c>
      <c r="J196" s="25">
        <f t="shared" si="33"/>
        <v>0</v>
      </c>
      <c r="K196" s="25">
        <v>0</v>
      </c>
      <c r="L196" s="15">
        <v>0</v>
      </c>
      <c r="M196" s="25">
        <f t="shared" si="34"/>
        <v>0</v>
      </c>
      <c r="N196" s="25">
        <v>0</v>
      </c>
      <c r="O196" s="15">
        <v>0</v>
      </c>
      <c r="P196" s="16">
        <f t="shared" si="35"/>
        <v>0</v>
      </c>
      <c r="Q196" s="25">
        <f t="shared" si="36"/>
        <v>0</v>
      </c>
      <c r="R196" s="25">
        <v>0</v>
      </c>
      <c r="S196" s="15">
        <v>0</v>
      </c>
      <c r="T196" s="25">
        <f t="shared" si="37"/>
        <v>0</v>
      </c>
      <c r="U196" s="25">
        <v>0</v>
      </c>
      <c r="V196" s="25">
        <v>0</v>
      </c>
      <c r="W196" s="25">
        <f t="shared" si="38"/>
        <v>0</v>
      </c>
      <c r="X196" s="25">
        <v>0</v>
      </c>
      <c r="Y196" s="15">
        <v>0</v>
      </c>
      <c r="Z196" s="16">
        <f t="shared" si="39"/>
        <v>0</v>
      </c>
      <c r="AA196" s="25">
        <f t="shared" si="40"/>
        <v>0</v>
      </c>
      <c r="AB196" s="25">
        <v>0</v>
      </c>
      <c r="AC196" s="15">
        <v>0</v>
      </c>
      <c r="AD196" s="25">
        <f t="shared" si="41"/>
        <v>0</v>
      </c>
      <c r="AE196" s="25">
        <v>0</v>
      </c>
      <c r="AF196" s="15">
        <v>0</v>
      </c>
      <c r="AG196" s="25">
        <f t="shared" si="42"/>
        <v>0</v>
      </c>
      <c r="AH196" s="25">
        <v>0</v>
      </c>
      <c r="AI196" s="15">
        <v>0</v>
      </c>
      <c r="AJ196" s="25">
        <f t="shared" si="43"/>
        <v>0</v>
      </c>
      <c r="AK196" s="25">
        <v>0</v>
      </c>
      <c r="AL196" s="15">
        <v>0</v>
      </c>
      <c r="AM196" s="25">
        <f t="shared" si="44"/>
        <v>0</v>
      </c>
      <c r="AN196" s="25">
        <v>0</v>
      </c>
      <c r="AO196" s="15">
        <v>0</v>
      </c>
    </row>
    <row r="197" spans="1:41" ht="19.5" customHeight="1">
      <c r="A197" s="14" t="s">
        <v>245</v>
      </c>
      <c r="B197" s="14" t="s">
        <v>89</v>
      </c>
      <c r="C197" s="14" t="s">
        <v>156</v>
      </c>
      <c r="D197" s="14" t="s">
        <v>246</v>
      </c>
      <c r="E197" s="25">
        <f t="shared" si="30"/>
        <v>0.02</v>
      </c>
      <c r="F197" s="25">
        <f t="shared" si="31"/>
        <v>0.02</v>
      </c>
      <c r="G197" s="25">
        <f t="shared" si="32"/>
        <v>0.02</v>
      </c>
      <c r="H197" s="25">
        <v>0.02</v>
      </c>
      <c r="I197" s="15">
        <v>0</v>
      </c>
      <c r="J197" s="25">
        <f t="shared" si="33"/>
        <v>0</v>
      </c>
      <c r="K197" s="25">
        <v>0</v>
      </c>
      <c r="L197" s="15">
        <v>0</v>
      </c>
      <c r="M197" s="25">
        <f t="shared" si="34"/>
        <v>0</v>
      </c>
      <c r="N197" s="25">
        <v>0</v>
      </c>
      <c r="O197" s="15">
        <v>0</v>
      </c>
      <c r="P197" s="16">
        <f t="shared" si="35"/>
        <v>0</v>
      </c>
      <c r="Q197" s="25">
        <f t="shared" si="36"/>
        <v>0</v>
      </c>
      <c r="R197" s="25">
        <v>0</v>
      </c>
      <c r="S197" s="15">
        <v>0</v>
      </c>
      <c r="T197" s="25">
        <f t="shared" si="37"/>
        <v>0</v>
      </c>
      <c r="U197" s="25">
        <v>0</v>
      </c>
      <c r="V197" s="25">
        <v>0</v>
      </c>
      <c r="W197" s="25">
        <f t="shared" si="38"/>
        <v>0</v>
      </c>
      <c r="X197" s="25">
        <v>0</v>
      </c>
      <c r="Y197" s="15">
        <v>0</v>
      </c>
      <c r="Z197" s="16">
        <f t="shared" si="39"/>
        <v>0</v>
      </c>
      <c r="AA197" s="25">
        <f t="shared" si="40"/>
        <v>0</v>
      </c>
      <c r="AB197" s="25">
        <v>0</v>
      </c>
      <c r="AC197" s="15">
        <v>0</v>
      </c>
      <c r="AD197" s="25">
        <f t="shared" si="41"/>
        <v>0</v>
      </c>
      <c r="AE197" s="25">
        <v>0</v>
      </c>
      <c r="AF197" s="15">
        <v>0</v>
      </c>
      <c r="AG197" s="25">
        <f t="shared" si="42"/>
        <v>0</v>
      </c>
      <c r="AH197" s="25">
        <v>0</v>
      </c>
      <c r="AI197" s="15">
        <v>0</v>
      </c>
      <c r="AJ197" s="25">
        <f t="shared" si="43"/>
        <v>0</v>
      </c>
      <c r="AK197" s="25">
        <v>0</v>
      </c>
      <c r="AL197" s="15">
        <v>0</v>
      </c>
      <c r="AM197" s="25">
        <f t="shared" si="44"/>
        <v>0</v>
      </c>
      <c r="AN197" s="25">
        <v>0</v>
      </c>
      <c r="AO197" s="15">
        <v>0</v>
      </c>
    </row>
    <row r="198" spans="1:41" ht="19.5" customHeight="1">
      <c r="A198" s="14" t="s">
        <v>36</v>
      </c>
      <c r="B198" s="14" t="s">
        <v>36</v>
      </c>
      <c r="C198" s="14" t="s">
        <v>36</v>
      </c>
      <c r="D198" s="14" t="s">
        <v>157</v>
      </c>
      <c r="E198" s="25">
        <f t="shared" si="30"/>
        <v>485.79</v>
      </c>
      <c r="F198" s="25">
        <f t="shared" si="31"/>
        <v>485.79</v>
      </c>
      <c r="G198" s="25">
        <f t="shared" si="32"/>
        <v>485.79</v>
      </c>
      <c r="H198" s="25">
        <v>91.04</v>
      </c>
      <c r="I198" s="15">
        <v>394.75</v>
      </c>
      <c r="J198" s="25">
        <f t="shared" si="33"/>
        <v>0</v>
      </c>
      <c r="K198" s="25">
        <v>0</v>
      </c>
      <c r="L198" s="15">
        <v>0</v>
      </c>
      <c r="M198" s="25">
        <f t="shared" si="34"/>
        <v>0</v>
      </c>
      <c r="N198" s="25">
        <v>0</v>
      </c>
      <c r="O198" s="15">
        <v>0</v>
      </c>
      <c r="P198" s="16">
        <f t="shared" si="35"/>
        <v>0</v>
      </c>
      <c r="Q198" s="25">
        <f t="shared" si="36"/>
        <v>0</v>
      </c>
      <c r="R198" s="25">
        <v>0</v>
      </c>
      <c r="S198" s="15">
        <v>0</v>
      </c>
      <c r="T198" s="25">
        <f t="shared" si="37"/>
        <v>0</v>
      </c>
      <c r="U198" s="25">
        <v>0</v>
      </c>
      <c r="V198" s="25">
        <v>0</v>
      </c>
      <c r="W198" s="25">
        <f t="shared" si="38"/>
        <v>0</v>
      </c>
      <c r="X198" s="25">
        <v>0</v>
      </c>
      <c r="Y198" s="15">
        <v>0</v>
      </c>
      <c r="Z198" s="16">
        <f t="shared" si="39"/>
        <v>0</v>
      </c>
      <c r="AA198" s="25">
        <f t="shared" si="40"/>
        <v>0</v>
      </c>
      <c r="AB198" s="25">
        <v>0</v>
      </c>
      <c r="AC198" s="15">
        <v>0</v>
      </c>
      <c r="AD198" s="25">
        <f t="shared" si="41"/>
        <v>0</v>
      </c>
      <c r="AE198" s="25">
        <v>0</v>
      </c>
      <c r="AF198" s="15">
        <v>0</v>
      </c>
      <c r="AG198" s="25">
        <f t="shared" si="42"/>
        <v>0</v>
      </c>
      <c r="AH198" s="25">
        <v>0</v>
      </c>
      <c r="AI198" s="15">
        <v>0</v>
      </c>
      <c r="AJ198" s="25">
        <f t="shared" si="43"/>
        <v>0</v>
      </c>
      <c r="AK198" s="25">
        <v>0</v>
      </c>
      <c r="AL198" s="15">
        <v>0</v>
      </c>
      <c r="AM198" s="25">
        <f t="shared" si="44"/>
        <v>0</v>
      </c>
      <c r="AN198" s="25">
        <v>0</v>
      </c>
      <c r="AO198" s="15">
        <v>0</v>
      </c>
    </row>
    <row r="199" spans="1:41" ht="19.5" customHeight="1">
      <c r="A199" s="14" t="s">
        <v>36</v>
      </c>
      <c r="B199" s="14" t="s">
        <v>36</v>
      </c>
      <c r="C199" s="14" t="s">
        <v>36</v>
      </c>
      <c r="D199" s="14" t="s">
        <v>158</v>
      </c>
      <c r="E199" s="25">
        <f aca="true" t="shared" si="45" ref="E199:E204">SUM(F199,P199,Z199)</f>
        <v>485.79</v>
      </c>
      <c r="F199" s="25">
        <f aca="true" t="shared" si="46" ref="F199:F204">SUM(G199,J199,M199)</f>
        <v>485.79</v>
      </c>
      <c r="G199" s="25">
        <f aca="true" t="shared" si="47" ref="G199:G204">SUM(H199:I199)</f>
        <v>485.79</v>
      </c>
      <c r="H199" s="25">
        <v>91.04</v>
      </c>
      <c r="I199" s="15">
        <v>394.75</v>
      </c>
      <c r="J199" s="25">
        <f aca="true" t="shared" si="48" ref="J199:J204">SUM(K199:L199)</f>
        <v>0</v>
      </c>
      <c r="K199" s="25">
        <v>0</v>
      </c>
      <c r="L199" s="15">
        <v>0</v>
      </c>
      <c r="M199" s="25">
        <f aca="true" t="shared" si="49" ref="M199:M204">SUM(N199:O199)</f>
        <v>0</v>
      </c>
      <c r="N199" s="25">
        <v>0</v>
      </c>
      <c r="O199" s="15">
        <v>0</v>
      </c>
      <c r="P199" s="16">
        <f aca="true" t="shared" si="50" ref="P199:P204">SUM(Q199,T199,W199)</f>
        <v>0</v>
      </c>
      <c r="Q199" s="25">
        <f aca="true" t="shared" si="51" ref="Q199:Q204">SUM(R199:S199)</f>
        <v>0</v>
      </c>
      <c r="R199" s="25">
        <v>0</v>
      </c>
      <c r="S199" s="15">
        <v>0</v>
      </c>
      <c r="T199" s="25">
        <f aca="true" t="shared" si="52" ref="T199:T204">SUM(U199:V199)</f>
        <v>0</v>
      </c>
      <c r="U199" s="25">
        <v>0</v>
      </c>
      <c r="V199" s="25">
        <v>0</v>
      </c>
      <c r="W199" s="25">
        <f aca="true" t="shared" si="53" ref="W199:W204">SUM(X199:Y199)</f>
        <v>0</v>
      </c>
      <c r="X199" s="25">
        <v>0</v>
      </c>
      <c r="Y199" s="15">
        <v>0</v>
      </c>
      <c r="Z199" s="16">
        <f aca="true" t="shared" si="54" ref="Z199:Z204">SUM(AA199,AD199,AG199,AJ199,AM199)</f>
        <v>0</v>
      </c>
      <c r="AA199" s="25">
        <f aca="true" t="shared" si="55" ref="AA199:AA204">SUM(AB199:AC199)</f>
        <v>0</v>
      </c>
      <c r="AB199" s="25">
        <v>0</v>
      </c>
      <c r="AC199" s="15">
        <v>0</v>
      </c>
      <c r="AD199" s="25">
        <f aca="true" t="shared" si="56" ref="AD199:AD204">SUM(AE199:AF199)</f>
        <v>0</v>
      </c>
      <c r="AE199" s="25">
        <v>0</v>
      </c>
      <c r="AF199" s="15">
        <v>0</v>
      </c>
      <c r="AG199" s="25">
        <f aca="true" t="shared" si="57" ref="AG199:AG204">SUM(AH199:AI199)</f>
        <v>0</v>
      </c>
      <c r="AH199" s="25">
        <v>0</v>
      </c>
      <c r="AI199" s="15">
        <v>0</v>
      </c>
      <c r="AJ199" s="25">
        <f aca="true" t="shared" si="58" ref="AJ199:AJ204">SUM(AK199:AL199)</f>
        <v>0</v>
      </c>
      <c r="AK199" s="25">
        <v>0</v>
      </c>
      <c r="AL199" s="15">
        <v>0</v>
      </c>
      <c r="AM199" s="25">
        <f aca="true" t="shared" si="59" ref="AM199:AM204">SUM(AN199:AO199)</f>
        <v>0</v>
      </c>
      <c r="AN199" s="25">
        <v>0</v>
      </c>
      <c r="AO199" s="15">
        <v>0</v>
      </c>
    </row>
    <row r="200" spans="1:41" ht="19.5" customHeight="1">
      <c r="A200" s="14" t="s">
        <v>36</v>
      </c>
      <c r="B200" s="14" t="s">
        <v>36</v>
      </c>
      <c r="C200" s="14" t="s">
        <v>36</v>
      </c>
      <c r="D200" s="14" t="s">
        <v>249</v>
      </c>
      <c r="E200" s="25">
        <f t="shared" si="45"/>
        <v>485.77</v>
      </c>
      <c r="F200" s="25">
        <f t="shared" si="46"/>
        <v>485.77</v>
      </c>
      <c r="G200" s="25">
        <f t="shared" si="47"/>
        <v>485.77</v>
      </c>
      <c r="H200" s="25">
        <v>91.02</v>
      </c>
      <c r="I200" s="15">
        <v>394.75</v>
      </c>
      <c r="J200" s="25">
        <f t="shared" si="48"/>
        <v>0</v>
      </c>
      <c r="K200" s="25">
        <v>0</v>
      </c>
      <c r="L200" s="15">
        <v>0</v>
      </c>
      <c r="M200" s="25">
        <f t="shared" si="49"/>
        <v>0</v>
      </c>
      <c r="N200" s="25">
        <v>0</v>
      </c>
      <c r="O200" s="15">
        <v>0</v>
      </c>
      <c r="P200" s="16">
        <f t="shared" si="50"/>
        <v>0</v>
      </c>
      <c r="Q200" s="25">
        <f t="shared" si="51"/>
        <v>0</v>
      </c>
      <c r="R200" s="25">
        <v>0</v>
      </c>
      <c r="S200" s="15">
        <v>0</v>
      </c>
      <c r="T200" s="25">
        <f t="shared" si="52"/>
        <v>0</v>
      </c>
      <c r="U200" s="25">
        <v>0</v>
      </c>
      <c r="V200" s="25">
        <v>0</v>
      </c>
      <c r="W200" s="25">
        <f t="shared" si="53"/>
        <v>0</v>
      </c>
      <c r="X200" s="25">
        <v>0</v>
      </c>
      <c r="Y200" s="15">
        <v>0</v>
      </c>
      <c r="Z200" s="16">
        <f t="shared" si="54"/>
        <v>0</v>
      </c>
      <c r="AA200" s="25">
        <f t="shared" si="55"/>
        <v>0</v>
      </c>
      <c r="AB200" s="25">
        <v>0</v>
      </c>
      <c r="AC200" s="15">
        <v>0</v>
      </c>
      <c r="AD200" s="25">
        <f t="shared" si="56"/>
        <v>0</v>
      </c>
      <c r="AE200" s="25">
        <v>0</v>
      </c>
      <c r="AF200" s="15">
        <v>0</v>
      </c>
      <c r="AG200" s="25">
        <f t="shared" si="57"/>
        <v>0</v>
      </c>
      <c r="AH200" s="25">
        <v>0</v>
      </c>
      <c r="AI200" s="15">
        <v>0</v>
      </c>
      <c r="AJ200" s="25">
        <f t="shared" si="58"/>
        <v>0</v>
      </c>
      <c r="AK200" s="25">
        <v>0</v>
      </c>
      <c r="AL200" s="15">
        <v>0</v>
      </c>
      <c r="AM200" s="25">
        <f t="shared" si="59"/>
        <v>0</v>
      </c>
      <c r="AN200" s="25">
        <v>0</v>
      </c>
      <c r="AO200" s="15">
        <v>0</v>
      </c>
    </row>
    <row r="201" spans="1:41" ht="19.5" customHeight="1">
      <c r="A201" s="14" t="s">
        <v>250</v>
      </c>
      <c r="B201" s="14" t="s">
        <v>89</v>
      </c>
      <c r="C201" s="14" t="s">
        <v>159</v>
      </c>
      <c r="D201" s="14" t="s">
        <v>251</v>
      </c>
      <c r="E201" s="25">
        <f t="shared" si="45"/>
        <v>75.22</v>
      </c>
      <c r="F201" s="25">
        <f t="shared" si="46"/>
        <v>75.22</v>
      </c>
      <c r="G201" s="25">
        <f t="shared" si="47"/>
        <v>75.22</v>
      </c>
      <c r="H201" s="25">
        <v>75.22</v>
      </c>
      <c r="I201" s="15">
        <v>0</v>
      </c>
      <c r="J201" s="25">
        <f t="shared" si="48"/>
        <v>0</v>
      </c>
      <c r="K201" s="25">
        <v>0</v>
      </c>
      <c r="L201" s="15">
        <v>0</v>
      </c>
      <c r="M201" s="25">
        <f t="shared" si="49"/>
        <v>0</v>
      </c>
      <c r="N201" s="25">
        <v>0</v>
      </c>
      <c r="O201" s="15">
        <v>0</v>
      </c>
      <c r="P201" s="16">
        <f t="shared" si="50"/>
        <v>0</v>
      </c>
      <c r="Q201" s="25">
        <f t="shared" si="51"/>
        <v>0</v>
      </c>
      <c r="R201" s="25">
        <v>0</v>
      </c>
      <c r="S201" s="15">
        <v>0</v>
      </c>
      <c r="T201" s="25">
        <f t="shared" si="52"/>
        <v>0</v>
      </c>
      <c r="U201" s="25">
        <v>0</v>
      </c>
      <c r="V201" s="25">
        <v>0</v>
      </c>
      <c r="W201" s="25">
        <f t="shared" si="53"/>
        <v>0</v>
      </c>
      <c r="X201" s="25">
        <v>0</v>
      </c>
      <c r="Y201" s="15">
        <v>0</v>
      </c>
      <c r="Z201" s="16">
        <f t="shared" si="54"/>
        <v>0</v>
      </c>
      <c r="AA201" s="25">
        <f t="shared" si="55"/>
        <v>0</v>
      </c>
      <c r="AB201" s="25">
        <v>0</v>
      </c>
      <c r="AC201" s="15">
        <v>0</v>
      </c>
      <c r="AD201" s="25">
        <f t="shared" si="56"/>
        <v>0</v>
      </c>
      <c r="AE201" s="25">
        <v>0</v>
      </c>
      <c r="AF201" s="15">
        <v>0</v>
      </c>
      <c r="AG201" s="25">
        <f t="shared" si="57"/>
        <v>0</v>
      </c>
      <c r="AH201" s="25">
        <v>0</v>
      </c>
      <c r="AI201" s="15">
        <v>0</v>
      </c>
      <c r="AJ201" s="25">
        <f t="shared" si="58"/>
        <v>0</v>
      </c>
      <c r="AK201" s="25">
        <v>0</v>
      </c>
      <c r="AL201" s="15">
        <v>0</v>
      </c>
      <c r="AM201" s="25">
        <f t="shared" si="59"/>
        <v>0</v>
      </c>
      <c r="AN201" s="25">
        <v>0</v>
      </c>
      <c r="AO201" s="15">
        <v>0</v>
      </c>
    </row>
    <row r="202" spans="1:41" ht="19.5" customHeight="1">
      <c r="A202" s="14" t="s">
        <v>250</v>
      </c>
      <c r="B202" s="14" t="s">
        <v>100</v>
      </c>
      <c r="C202" s="14" t="s">
        <v>159</v>
      </c>
      <c r="D202" s="14" t="s">
        <v>252</v>
      </c>
      <c r="E202" s="25">
        <f t="shared" si="45"/>
        <v>410.55</v>
      </c>
      <c r="F202" s="25">
        <f t="shared" si="46"/>
        <v>410.55</v>
      </c>
      <c r="G202" s="25">
        <f t="shared" si="47"/>
        <v>410.55</v>
      </c>
      <c r="H202" s="25">
        <v>15.8</v>
      </c>
      <c r="I202" s="15">
        <v>394.75</v>
      </c>
      <c r="J202" s="25">
        <f t="shared" si="48"/>
        <v>0</v>
      </c>
      <c r="K202" s="25">
        <v>0</v>
      </c>
      <c r="L202" s="15">
        <v>0</v>
      </c>
      <c r="M202" s="25">
        <f t="shared" si="49"/>
        <v>0</v>
      </c>
      <c r="N202" s="25">
        <v>0</v>
      </c>
      <c r="O202" s="15">
        <v>0</v>
      </c>
      <c r="P202" s="16">
        <f t="shared" si="50"/>
        <v>0</v>
      </c>
      <c r="Q202" s="25">
        <f t="shared" si="51"/>
        <v>0</v>
      </c>
      <c r="R202" s="25">
        <v>0</v>
      </c>
      <c r="S202" s="15">
        <v>0</v>
      </c>
      <c r="T202" s="25">
        <f t="shared" si="52"/>
        <v>0</v>
      </c>
      <c r="U202" s="25">
        <v>0</v>
      </c>
      <c r="V202" s="25">
        <v>0</v>
      </c>
      <c r="W202" s="25">
        <f t="shared" si="53"/>
        <v>0</v>
      </c>
      <c r="X202" s="25">
        <v>0</v>
      </c>
      <c r="Y202" s="15">
        <v>0</v>
      </c>
      <c r="Z202" s="16">
        <f t="shared" si="54"/>
        <v>0</v>
      </c>
      <c r="AA202" s="25">
        <f t="shared" si="55"/>
        <v>0</v>
      </c>
      <c r="AB202" s="25">
        <v>0</v>
      </c>
      <c r="AC202" s="15">
        <v>0</v>
      </c>
      <c r="AD202" s="25">
        <f t="shared" si="56"/>
        <v>0</v>
      </c>
      <c r="AE202" s="25">
        <v>0</v>
      </c>
      <c r="AF202" s="15">
        <v>0</v>
      </c>
      <c r="AG202" s="25">
        <f t="shared" si="57"/>
        <v>0</v>
      </c>
      <c r="AH202" s="25">
        <v>0</v>
      </c>
      <c r="AI202" s="15">
        <v>0</v>
      </c>
      <c r="AJ202" s="25">
        <f t="shared" si="58"/>
        <v>0</v>
      </c>
      <c r="AK202" s="25">
        <v>0</v>
      </c>
      <c r="AL202" s="15">
        <v>0</v>
      </c>
      <c r="AM202" s="25">
        <f t="shared" si="59"/>
        <v>0</v>
      </c>
      <c r="AN202" s="25">
        <v>0</v>
      </c>
      <c r="AO202" s="15">
        <v>0</v>
      </c>
    </row>
    <row r="203" spans="1:41" ht="19.5" customHeight="1">
      <c r="A203" s="14" t="s">
        <v>36</v>
      </c>
      <c r="B203" s="14" t="s">
        <v>36</v>
      </c>
      <c r="C203" s="14" t="s">
        <v>36</v>
      </c>
      <c r="D203" s="14" t="s">
        <v>244</v>
      </c>
      <c r="E203" s="25">
        <f t="shared" si="45"/>
        <v>0.02</v>
      </c>
      <c r="F203" s="25">
        <f t="shared" si="46"/>
        <v>0.02</v>
      </c>
      <c r="G203" s="25">
        <f t="shared" si="47"/>
        <v>0.02</v>
      </c>
      <c r="H203" s="25">
        <v>0.02</v>
      </c>
      <c r="I203" s="15">
        <v>0</v>
      </c>
      <c r="J203" s="25">
        <f t="shared" si="48"/>
        <v>0</v>
      </c>
      <c r="K203" s="25">
        <v>0</v>
      </c>
      <c r="L203" s="15">
        <v>0</v>
      </c>
      <c r="M203" s="25">
        <f t="shared" si="49"/>
        <v>0</v>
      </c>
      <c r="N203" s="25">
        <v>0</v>
      </c>
      <c r="O203" s="15">
        <v>0</v>
      </c>
      <c r="P203" s="16">
        <f t="shared" si="50"/>
        <v>0</v>
      </c>
      <c r="Q203" s="25">
        <f t="shared" si="51"/>
        <v>0</v>
      </c>
      <c r="R203" s="25">
        <v>0</v>
      </c>
      <c r="S203" s="15">
        <v>0</v>
      </c>
      <c r="T203" s="25">
        <f t="shared" si="52"/>
        <v>0</v>
      </c>
      <c r="U203" s="25">
        <v>0</v>
      </c>
      <c r="V203" s="25">
        <v>0</v>
      </c>
      <c r="W203" s="25">
        <f t="shared" si="53"/>
        <v>0</v>
      </c>
      <c r="X203" s="25">
        <v>0</v>
      </c>
      <c r="Y203" s="15">
        <v>0</v>
      </c>
      <c r="Z203" s="16">
        <f t="shared" si="54"/>
        <v>0</v>
      </c>
      <c r="AA203" s="25">
        <f t="shared" si="55"/>
        <v>0</v>
      </c>
      <c r="AB203" s="25">
        <v>0</v>
      </c>
      <c r="AC203" s="15">
        <v>0</v>
      </c>
      <c r="AD203" s="25">
        <f t="shared" si="56"/>
        <v>0</v>
      </c>
      <c r="AE203" s="25">
        <v>0</v>
      </c>
      <c r="AF203" s="15">
        <v>0</v>
      </c>
      <c r="AG203" s="25">
        <f t="shared" si="57"/>
        <v>0</v>
      </c>
      <c r="AH203" s="25">
        <v>0</v>
      </c>
      <c r="AI203" s="15">
        <v>0</v>
      </c>
      <c r="AJ203" s="25">
        <f t="shared" si="58"/>
        <v>0</v>
      </c>
      <c r="AK203" s="25">
        <v>0</v>
      </c>
      <c r="AL203" s="15">
        <v>0</v>
      </c>
      <c r="AM203" s="25">
        <f t="shared" si="59"/>
        <v>0</v>
      </c>
      <c r="AN203" s="25">
        <v>0</v>
      </c>
      <c r="AO203" s="15">
        <v>0</v>
      </c>
    </row>
    <row r="204" spans="1:41" ht="19.5" customHeight="1">
      <c r="A204" s="14" t="s">
        <v>245</v>
      </c>
      <c r="B204" s="14" t="s">
        <v>89</v>
      </c>
      <c r="C204" s="14" t="s">
        <v>159</v>
      </c>
      <c r="D204" s="14" t="s">
        <v>246</v>
      </c>
      <c r="E204" s="25">
        <f t="shared" si="45"/>
        <v>0.02</v>
      </c>
      <c r="F204" s="25">
        <f t="shared" si="46"/>
        <v>0.02</v>
      </c>
      <c r="G204" s="25">
        <f t="shared" si="47"/>
        <v>0.02</v>
      </c>
      <c r="H204" s="25">
        <v>0.02</v>
      </c>
      <c r="I204" s="15">
        <v>0</v>
      </c>
      <c r="J204" s="25">
        <f t="shared" si="48"/>
        <v>0</v>
      </c>
      <c r="K204" s="25">
        <v>0</v>
      </c>
      <c r="L204" s="15">
        <v>0</v>
      </c>
      <c r="M204" s="25">
        <f t="shared" si="49"/>
        <v>0</v>
      </c>
      <c r="N204" s="25">
        <v>0</v>
      </c>
      <c r="O204" s="15">
        <v>0</v>
      </c>
      <c r="P204" s="16">
        <f t="shared" si="50"/>
        <v>0</v>
      </c>
      <c r="Q204" s="25">
        <f t="shared" si="51"/>
        <v>0</v>
      </c>
      <c r="R204" s="25">
        <v>0</v>
      </c>
      <c r="S204" s="15">
        <v>0</v>
      </c>
      <c r="T204" s="25">
        <f t="shared" si="52"/>
        <v>0</v>
      </c>
      <c r="U204" s="25">
        <v>0</v>
      </c>
      <c r="V204" s="25">
        <v>0</v>
      </c>
      <c r="W204" s="25">
        <f t="shared" si="53"/>
        <v>0</v>
      </c>
      <c r="X204" s="25">
        <v>0</v>
      </c>
      <c r="Y204" s="15">
        <v>0</v>
      </c>
      <c r="Z204" s="16">
        <f t="shared" si="54"/>
        <v>0</v>
      </c>
      <c r="AA204" s="25">
        <f t="shared" si="55"/>
        <v>0</v>
      </c>
      <c r="AB204" s="25">
        <v>0</v>
      </c>
      <c r="AC204" s="15">
        <v>0</v>
      </c>
      <c r="AD204" s="25">
        <f t="shared" si="56"/>
        <v>0</v>
      </c>
      <c r="AE204" s="25">
        <v>0</v>
      </c>
      <c r="AF204" s="15">
        <v>0</v>
      </c>
      <c r="AG204" s="25">
        <f t="shared" si="57"/>
        <v>0</v>
      </c>
      <c r="AH204" s="25">
        <v>0</v>
      </c>
      <c r="AI204" s="15">
        <v>0</v>
      </c>
      <c r="AJ204" s="25">
        <f t="shared" si="58"/>
        <v>0</v>
      </c>
      <c r="AK204" s="25">
        <v>0</v>
      </c>
      <c r="AL204" s="15">
        <v>0</v>
      </c>
      <c r="AM204" s="25">
        <f t="shared" si="59"/>
        <v>0</v>
      </c>
      <c r="AN204" s="25">
        <v>0</v>
      </c>
      <c r="AO204" s="15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9722222222222" right="0.5909722222222222" top="0.5909722222222222" bottom="0.5909722222222222" header="0.5909722222222222" footer="0.39375"/>
  <pageSetup errors="blank" fitToHeight="10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261</v>
      </c>
    </row>
    <row r="2" spans="1:113" ht="19.5" customHeight="1">
      <c r="A2" s="91" t="s">
        <v>262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</row>
    <row r="3" spans="1:113" ht="19.5" customHeight="1">
      <c r="A3" s="31" t="s">
        <v>0</v>
      </c>
      <c r="B3" s="27"/>
      <c r="C3" s="27"/>
      <c r="D3" s="27"/>
      <c r="F3" s="32"/>
      <c r="DI3" s="3" t="s">
        <v>3</v>
      </c>
    </row>
    <row r="4" spans="1:113" ht="19.5" customHeight="1">
      <c r="A4" s="136" t="s">
        <v>56</v>
      </c>
      <c r="B4" s="137"/>
      <c r="C4" s="137"/>
      <c r="D4" s="138"/>
      <c r="E4" s="139" t="s">
        <v>57</v>
      </c>
      <c r="F4" s="122" t="s">
        <v>263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4"/>
      <c r="T4" s="122" t="s">
        <v>264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4"/>
      <c r="AV4" s="122" t="s">
        <v>265</v>
      </c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4"/>
      <c r="BH4" s="122" t="s">
        <v>266</v>
      </c>
      <c r="BI4" s="123"/>
      <c r="BJ4" s="123"/>
      <c r="BK4" s="123"/>
      <c r="BL4" s="124"/>
      <c r="BM4" s="122" t="s">
        <v>267</v>
      </c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4"/>
      <c r="BZ4" s="122" t="s">
        <v>268</v>
      </c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4"/>
      <c r="CR4" s="98" t="s">
        <v>269</v>
      </c>
      <c r="CS4" s="99"/>
      <c r="CT4" s="100"/>
      <c r="CU4" s="98" t="s">
        <v>270</v>
      </c>
      <c r="CV4" s="99"/>
      <c r="CW4" s="99"/>
      <c r="CX4" s="99"/>
      <c r="CY4" s="99"/>
      <c r="CZ4" s="100"/>
      <c r="DA4" s="98" t="s">
        <v>271</v>
      </c>
      <c r="DB4" s="99"/>
      <c r="DC4" s="100"/>
      <c r="DD4" s="122" t="s">
        <v>272</v>
      </c>
      <c r="DE4" s="123"/>
      <c r="DF4" s="123"/>
      <c r="DG4" s="123"/>
      <c r="DH4" s="123"/>
      <c r="DI4" s="124"/>
    </row>
    <row r="5" spans="1:113" ht="19.5" customHeight="1">
      <c r="A5" s="94" t="s">
        <v>67</v>
      </c>
      <c r="B5" s="95"/>
      <c r="C5" s="96"/>
      <c r="D5" s="139" t="s">
        <v>273</v>
      </c>
      <c r="E5" s="97"/>
      <c r="F5" s="113" t="s">
        <v>72</v>
      </c>
      <c r="G5" s="113" t="s">
        <v>274</v>
      </c>
      <c r="H5" s="113" t="s">
        <v>275</v>
      </c>
      <c r="I5" s="113" t="s">
        <v>276</v>
      </c>
      <c r="J5" s="113" t="s">
        <v>277</v>
      </c>
      <c r="K5" s="113" t="s">
        <v>278</v>
      </c>
      <c r="L5" s="113" t="s">
        <v>279</v>
      </c>
      <c r="M5" s="113" t="s">
        <v>280</v>
      </c>
      <c r="N5" s="113" t="s">
        <v>281</v>
      </c>
      <c r="O5" s="113" t="s">
        <v>282</v>
      </c>
      <c r="P5" s="113" t="s">
        <v>283</v>
      </c>
      <c r="Q5" s="113" t="s">
        <v>284</v>
      </c>
      <c r="R5" s="113" t="s">
        <v>285</v>
      </c>
      <c r="S5" s="113" t="s">
        <v>286</v>
      </c>
      <c r="T5" s="113" t="s">
        <v>72</v>
      </c>
      <c r="U5" s="113" t="s">
        <v>287</v>
      </c>
      <c r="V5" s="113" t="s">
        <v>288</v>
      </c>
      <c r="W5" s="113" t="s">
        <v>289</v>
      </c>
      <c r="X5" s="113" t="s">
        <v>290</v>
      </c>
      <c r="Y5" s="113" t="s">
        <v>291</v>
      </c>
      <c r="Z5" s="113" t="s">
        <v>292</v>
      </c>
      <c r="AA5" s="113" t="s">
        <v>293</v>
      </c>
      <c r="AB5" s="113" t="s">
        <v>294</v>
      </c>
      <c r="AC5" s="113" t="s">
        <v>295</v>
      </c>
      <c r="AD5" s="113" t="s">
        <v>296</v>
      </c>
      <c r="AE5" s="113" t="s">
        <v>297</v>
      </c>
      <c r="AF5" s="113" t="s">
        <v>298</v>
      </c>
      <c r="AG5" s="113" t="s">
        <v>299</v>
      </c>
      <c r="AH5" s="113" t="s">
        <v>300</v>
      </c>
      <c r="AI5" s="113" t="s">
        <v>301</v>
      </c>
      <c r="AJ5" s="113" t="s">
        <v>302</v>
      </c>
      <c r="AK5" s="113" t="s">
        <v>303</v>
      </c>
      <c r="AL5" s="113" t="s">
        <v>304</v>
      </c>
      <c r="AM5" s="113" t="s">
        <v>305</v>
      </c>
      <c r="AN5" s="113" t="s">
        <v>306</v>
      </c>
      <c r="AO5" s="113" t="s">
        <v>307</v>
      </c>
      <c r="AP5" s="113" t="s">
        <v>308</v>
      </c>
      <c r="AQ5" s="113" t="s">
        <v>309</v>
      </c>
      <c r="AR5" s="113" t="s">
        <v>310</v>
      </c>
      <c r="AS5" s="113" t="s">
        <v>311</v>
      </c>
      <c r="AT5" s="113" t="s">
        <v>312</v>
      </c>
      <c r="AU5" s="113" t="s">
        <v>313</v>
      </c>
      <c r="AV5" s="113" t="s">
        <v>72</v>
      </c>
      <c r="AW5" s="113" t="s">
        <v>314</v>
      </c>
      <c r="AX5" s="113" t="s">
        <v>315</v>
      </c>
      <c r="AY5" s="113" t="s">
        <v>316</v>
      </c>
      <c r="AZ5" s="113" t="s">
        <v>317</v>
      </c>
      <c r="BA5" s="113" t="s">
        <v>318</v>
      </c>
      <c r="BB5" s="113" t="s">
        <v>319</v>
      </c>
      <c r="BC5" s="113" t="s">
        <v>320</v>
      </c>
      <c r="BD5" s="113" t="s">
        <v>321</v>
      </c>
      <c r="BE5" s="113" t="s">
        <v>322</v>
      </c>
      <c r="BF5" s="113" t="s">
        <v>323</v>
      </c>
      <c r="BG5" s="103" t="s">
        <v>324</v>
      </c>
      <c r="BH5" s="103" t="s">
        <v>72</v>
      </c>
      <c r="BI5" s="103" t="s">
        <v>325</v>
      </c>
      <c r="BJ5" s="103" t="s">
        <v>326</v>
      </c>
      <c r="BK5" s="103" t="s">
        <v>327</v>
      </c>
      <c r="BL5" s="103" t="s">
        <v>328</v>
      </c>
      <c r="BM5" s="113" t="s">
        <v>72</v>
      </c>
      <c r="BN5" s="113" t="s">
        <v>329</v>
      </c>
      <c r="BO5" s="113" t="s">
        <v>330</v>
      </c>
      <c r="BP5" s="113" t="s">
        <v>331</v>
      </c>
      <c r="BQ5" s="113" t="s">
        <v>332</v>
      </c>
      <c r="BR5" s="113" t="s">
        <v>333</v>
      </c>
      <c r="BS5" s="113" t="s">
        <v>334</v>
      </c>
      <c r="BT5" s="113" t="s">
        <v>335</v>
      </c>
      <c r="BU5" s="113" t="s">
        <v>336</v>
      </c>
      <c r="BV5" s="113" t="s">
        <v>337</v>
      </c>
      <c r="BW5" s="140" t="s">
        <v>338</v>
      </c>
      <c r="BX5" s="140" t="s">
        <v>339</v>
      </c>
      <c r="BY5" s="113" t="s">
        <v>340</v>
      </c>
      <c r="BZ5" s="113" t="s">
        <v>72</v>
      </c>
      <c r="CA5" s="113" t="s">
        <v>329</v>
      </c>
      <c r="CB5" s="113" t="s">
        <v>330</v>
      </c>
      <c r="CC5" s="113" t="s">
        <v>331</v>
      </c>
      <c r="CD5" s="113" t="s">
        <v>332</v>
      </c>
      <c r="CE5" s="113" t="s">
        <v>333</v>
      </c>
      <c r="CF5" s="113" t="s">
        <v>334</v>
      </c>
      <c r="CG5" s="113" t="s">
        <v>335</v>
      </c>
      <c r="CH5" s="113" t="s">
        <v>341</v>
      </c>
      <c r="CI5" s="113" t="s">
        <v>342</v>
      </c>
      <c r="CJ5" s="113" t="s">
        <v>343</v>
      </c>
      <c r="CK5" s="113" t="s">
        <v>344</v>
      </c>
      <c r="CL5" s="113" t="s">
        <v>336</v>
      </c>
      <c r="CM5" s="113" t="s">
        <v>337</v>
      </c>
      <c r="CN5" s="113" t="s">
        <v>345</v>
      </c>
      <c r="CO5" s="140" t="s">
        <v>338</v>
      </c>
      <c r="CP5" s="140" t="s">
        <v>339</v>
      </c>
      <c r="CQ5" s="113" t="s">
        <v>346</v>
      </c>
      <c r="CR5" s="140" t="s">
        <v>72</v>
      </c>
      <c r="CS5" s="140" t="s">
        <v>347</v>
      </c>
      <c r="CT5" s="113" t="s">
        <v>348</v>
      </c>
      <c r="CU5" s="140" t="s">
        <v>72</v>
      </c>
      <c r="CV5" s="140" t="s">
        <v>347</v>
      </c>
      <c r="CW5" s="113" t="s">
        <v>349</v>
      </c>
      <c r="CX5" s="140" t="s">
        <v>350</v>
      </c>
      <c r="CY5" s="140" t="s">
        <v>351</v>
      </c>
      <c r="CZ5" s="103" t="s">
        <v>348</v>
      </c>
      <c r="DA5" s="140" t="s">
        <v>72</v>
      </c>
      <c r="DB5" s="140" t="s">
        <v>271</v>
      </c>
      <c r="DC5" s="140" t="s">
        <v>352</v>
      </c>
      <c r="DD5" s="113" t="s">
        <v>72</v>
      </c>
      <c r="DE5" s="113" t="s">
        <v>353</v>
      </c>
      <c r="DF5" s="113" t="s">
        <v>354</v>
      </c>
      <c r="DG5" s="113" t="s">
        <v>352</v>
      </c>
      <c r="DH5" s="113" t="s">
        <v>355</v>
      </c>
      <c r="DI5" s="113" t="s">
        <v>272</v>
      </c>
    </row>
    <row r="6" spans="1:113" ht="30.75" customHeight="1">
      <c r="A6" s="10" t="s">
        <v>77</v>
      </c>
      <c r="B6" s="9" t="s">
        <v>78</v>
      </c>
      <c r="C6" s="11" t="s">
        <v>79</v>
      </c>
      <c r="D6" s="102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2"/>
      <c r="BH6" s="102"/>
      <c r="BI6" s="102"/>
      <c r="BJ6" s="102"/>
      <c r="BK6" s="102"/>
      <c r="BL6" s="102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41"/>
      <c r="BX6" s="141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41"/>
      <c r="CP6" s="141"/>
      <c r="CQ6" s="105"/>
      <c r="CR6" s="141"/>
      <c r="CS6" s="141"/>
      <c r="CT6" s="105"/>
      <c r="CU6" s="141"/>
      <c r="CV6" s="141"/>
      <c r="CW6" s="105"/>
      <c r="CX6" s="141"/>
      <c r="CY6" s="141"/>
      <c r="CZ6" s="102"/>
      <c r="DA6" s="141"/>
      <c r="DB6" s="141"/>
      <c r="DC6" s="141"/>
      <c r="DD6" s="105"/>
      <c r="DE6" s="105"/>
      <c r="DF6" s="105"/>
      <c r="DG6" s="105"/>
      <c r="DH6" s="105"/>
      <c r="DI6" s="105"/>
    </row>
    <row r="7" spans="1:113" ht="19.5" customHeight="1">
      <c r="A7" s="24" t="s">
        <v>36</v>
      </c>
      <c r="B7" s="24" t="s">
        <v>36</v>
      </c>
      <c r="C7" s="24" t="s">
        <v>36</v>
      </c>
      <c r="D7" s="24" t="s">
        <v>57</v>
      </c>
      <c r="E7" s="33">
        <f aca="true" t="shared" si="0" ref="E7:E42">SUM(F7,T7,AV7,BH7,BM7,BZ7,CR7,CU7,DA7,DD7)</f>
        <v>39986.579999999994</v>
      </c>
      <c r="F7" s="33">
        <v>18627.36</v>
      </c>
      <c r="G7" s="33">
        <v>4014.99</v>
      </c>
      <c r="H7" s="33">
        <v>1046.04</v>
      </c>
      <c r="I7" s="33">
        <v>83.06</v>
      </c>
      <c r="J7" s="33">
        <v>0</v>
      </c>
      <c r="K7" s="33">
        <v>2171.67</v>
      </c>
      <c r="L7" s="33">
        <v>1334.37</v>
      </c>
      <c r="M7" s="33">
        <v>515.39</v>
      </c>
      <c r="N7" s="33">
        <v>920.83</v>
      </c>
      <c r="O7" s="34">
        <v>62.56</v>
      </c>
      <c r="P7" s="34">
        <v>849.04</v>
      </c>
      <c r="Q7" s="34">
        <v>1485.09</v>
      </c>
      <c r="R7" s="34">
        <v>0</v>
      </c>
      <c r="S7" s="34">
        <v>6144.32</v>
      </c>
      <c r="T7" s="34">
        <v>11949.99</v>
      </c>
      <c r="U7" s="34">
        <v>915.18</v>
      </c>
      <c r="V7" s="34">
        <v>144.59</v>
      </c>
      <c r="W7" s="34">
        <v>253.1</v>
      </c>
      <c r="X7" s="34">
        <v>2.17</v>
      </c>
      <c r="Y7" s="34">
        <v>321.19</v>
      </c>
      <c r="Z7" s="34">
        <v>488.2</v>
      </c>
      <c r="AA7" s="34">
        <v>142.3</v>
      </c>
      <c r="AB7" s="34">
        <v>5.6</v>
      </c>
      <c r="AC7" s="34">
        <v>308.66</v>
      </c>
      <c r="AD7" s="34">
        <v>909.34</v>
      </c>
      <c r="AE7" s="34">
        <v>0</v>
      </c>
      <c r="AF7" s="34">
        <v>1308.43</v>
      </c>
      <c r="AG7" s="34">
        <v>846.64</v>
      </c>
      <c r="AH7" s="34">
        <v>259.54</v>
      </c>
      <c r="AI7" s="34">
        <v>203.24</v>
      </c>
      <c r="AJ7" s="34">
        <v>20.66</v>
      </c>
      <c r="AK7" s="34">
        <v>120</v>
      </c>
      <c r="AL7" s="34">
        <v>0</v>
      </c>
      <c r="AM7" s="34">
        <v>0</v>
      </c>
      <c r="AN7" s="34">
        <v>2001.2</v>
      </c>
      <c r="AO7" s="34">
        <v>2086.46</v>
      </c>
      <c r="AP7" s="34">
        <v>363.85</v>
      </c>
      <c r="AQ7" s="34">
        <v>107.84</v>
      </c>
      <c r="AR7" s="34">
        <v>131.77</v>
      </c>
      <c r="AS7" s="34">
        <v>221.96</v>
      </c>
      <c r="AT7" s="34">
        <v>10.47</v>
      </c>
      <c r="AU7" s="34">
        <v>777.6</v>
      </c>
      <c r="AV7" s="34">
        <v>2923.28</v>
      </c>
      <c r="AW7" s="34">
        <v>339.4</v>
      </c>
      <c r="AX7" s="34">
        <v>0</v>
      </c>
      <c r="AY7" s="34">
        <v>0</v>
      </c>
      <c r="AZ7" s="34">
        <v>20</v>
      </c>
      <c r="BA7" s="34">
        <v>6.14</v>
      </c>
      <c r="BB7" s="34">
        <v>0</v>
      </c>
      <c r="BC7" s="34">
        <v>20</v>
      </c>
      <c r="BD7" s="34">
        <v>1941</v>
      </c>
      <c r="BE7" s="34">
        <v>0.55</v>
      </c>
      <c r="BF7" s="34">
        <v>0</v>
      </c>
      <c r="BG7" s="34">
        <v>596.19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29</v>
      </c>
      <c r="BN7" s="34">
        <v>0</v>
      </c>
      <c r="BO7" s="34">
        <v>29</v>
      </c>
      <c r="BP7" s="34">
        <v>0</v>
      </c>
      <c r="BQ7" s="34">
        <v>0</v>
      </c>
      <c r="BR7" s="34">
        <v>0</v>
      </c>
      <c r="BS7" s="34">
        <v>0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6456.95</v>
      </c>
      <c r="CA7" s="34">
        <v>0</v>
      </c>
      <c r="CB7" s="34">
        <v>57.28</v>
      </c>
      <c r="CC7" s="34">
        <v>4468.67</v>
      </c>
      <c r="CD7" s="34">
        <v>0</v>
      </c>
      <c r="CE7" s="34">
        <v>200</v>
      </c>
      <c r="CF7" s="34">
        <v>1531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4">
        <v>0</v>
      </c>
      <c r="CP7" s="34">
        <v>0</v>
      </c>
      <c r="CQ7" s="34">
        <v>200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4">
        <v>0</v>
      </c>
      <c r="DI7" s="34">
        <v>0</v>
      </c>
    </row>
    <row r="8" spans="1:113" ht="19.5" customHeight="1">
      <c r="A8" s="24" t="s">
        <v>36</v>
      </c>
      <c r="B8" s="24" t="s">
        <v>36</v>
      </c>
      <c r="C8" s="24" t="s">
        <v>36</v>
      </c>
      <c r="D8" s="24" t="s">
        <v>356</v>
      </c>
      <c r="E8" s="33">
        <f t="shared" si="0"/>
        <v>140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140</v>
      </c>
      <c r="U8" s="34">
        <v>0.86</v>
      </c>
      <c r="V8" s="34">
        <v>1</v>
      </c>
      <c r="W8" s="34">
        <v>0</v>
      </c>
      <c r="X8" s="34">
        <v>0</v>
      </c>
      <c r="Y8" s="34">
        <v>0.06</v>
      </c>
      <c r="Z8" s="34">
        <v>0.5</v>
      </c>
      <c r="AA8" s="34">
        <v>0.6</v>
      </c>
      <c r="AB8" s="34">
        <v>0</v>
      </c>
      <c r="AC8" s="34">
        <v>2.14</v>
      </c>
      <c r="AD8" s="34">
        <v>5.9</v>
      </c>
      <c r="AE8" s="34">
        <v>0</v>
      </c>
      <c r="AF8" s="34">
        <v>0.1</v>
      </c>
      <c r="AG8" s="34">
        <v>17.84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110</v>
      </c>
      <c r="AO8" s="34">
        <v>0</v>
      </c>
      <c r="AP8" s="34">
        <v>0</v>
      </c>
      <c r="AQ8" s="34">
        <v>0</v>
      </c>
      <c r="AR8" s="34">
        <v>0</v>
      </c>
      <c r="AS8" s="34">
        <v>0.5</v>
      </c>
      <c r="AT8" s="34">
        <v>0</v>
      </c>
      <c r="AU8" s="34">
        <v>0.5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0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0</v>
      </c>
      <c r="CR8" s="34">
        <v>0</v>
      </c>
      <c r="CS8" s="34">
        <v>0</v>
      </c>
      <c r="CT8" s="34">
        <v>0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4">
        <v>0</v>
      </c>
      <c r="DI8" s="34">
        <v>0</v>
      </c>
    </row>
    <row r="9" spans="1:113" ht="19.5" customHeight="1">
      <c r="A9" s="24" t="s">
        <v>36</v>
      </c>
      <c r="B9" s="24" t="s">
        <v>36</v>
      </c>
      <c r="C9" s="24" t="s">
        <v>36</v>
      </c>
      <c r="D9" s="24" t="s">
        <v>357</v>
      </c>
      <c r="E9" s="33">
        <f t="shared" si="0"/>
        <v>140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140</v>
      </c>
      <c r="U9" s="34">
        <v>0.86</v>
      </c>
      <c r="V9" s="34">
        <v>1</v>
      </c>
      <c r="W9" s="34">
        <v>0</v>
      </c>
      <c r="X9" s="34">
        <v>0</v>
      </c>
      <c r="Y9" s="34">
        <v>0.06</v>
      </c>
      <c r="Z9" s="34">
        <v>0.5</v>
      </c>
      <c r="AA9" s="34">
        <v>0.6</v>
      </c>
      <c r="AB9" s="34">
        <v>0</v>
      </c>
      <c r="AC9" s="34">
        <v>2.14</v>
      </c>
      <c r="AD9" s="34">
        <v>5.9</v>
      </c>
      <c r="AE9" s="34">
        <v>0</v>
      </c>
      <c r="AF9" s="34">
        <v>0.1</v>
      </c>
      <c r="AG9" s="34">
        <v>17.84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110</v>
      </c>
      <c r="AO9" s="34">
        <v>0</v>
      </c>
      <c r="AP9" s="34">
        <v>0</v>
      </c>
      <c r="AQ9" s="34">
        <v>0</v>
      </c>
      <c r="AR9" s="34">
        <v>0</v>
      </c>
      <c r="AS9" s="34">
        <v>0.5</v>
      </c>
      <c r="AT9" s="34">
        <v>0</v>
      </c>
      <c r="AU9" s="34">
        <v>0.5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</row>
    <row r="10" spans="1:113" ht="19.5" customHeight="1">
      <c r="A10" s="24" t="s">
        <v>149</v>
      </c>
      <c r="B10" s="24" t="s">
        <v>128</v>
      </c>
      <c r="C10" s="24" t="s">
        <v>92</v>
      </c>
      <c r="D10" s="24" t="s">
        <v>151</v>
      </c>
      <c r="E10" s="33">
        <f t="shared" si="0"/>
        <v>140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140</v>
      </c>
      <c r="U10" s="34">
        <v>0.86</v>
      </c>
      <c r="V10" s="34">
        <v>1</v>
      </c>
      <c r="W10" s="34">
        <v>0</v>
      </c>
      <c r="X10" s="34">
        <v>0</v>
      </c>
      <c r="Y10" s="34">
        <v>0.06</v>
      </c>
      <c r="Z10" s="34">
        <v>0.5</v>
      </c>
      <c r="AA10" s="34">
        <v>0.6</v>
      </c>
      <c r="AB10" s="34">
        <v>0</v>
      </c>
      <c r="AC10" s="34">
        <v>2.14</v>
      </c>
      <c r="AD10" s="34">
        <v>5.9</v>
      </c>
      <c r="AE10" s="34">
        <v>0</v>
      </c>
      <c r="AF10" s="34">
        <v>0.1</v>
      </c>
      <c r="AG10" s="34">
        <v>17.84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110</v>
      </c>
      <c r="AO10" s="34">
        <v>0</v>
      </c>
      <c r="AP10" s="34">
        <v>0</v>
      </c>
      <c r="AQ10" s="34">
        <v>0</v>
      </c>
      <c r="AR10" s="34">
        <v>0</v>
      </c>
      <c r="AS10" s="34">
        <v>0.5</v>
      </c>
      <c r="AT10" s="34">
        <v>0</v>
      </c>
      <c r="AU10" s="34">
        <v>0.5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34">
        <v>0</v>
      </c>
      <c r="DH10" s="34">
        <v>0</v>
      </c>
      <c r="DI10" s="34">
        <v>0</v>
      </c>
    </row>
    <row r="11" spans="1:113" ht="19.5" customHeight="1">
      <c r="A11" s="24" t="s">
        <v>36</v>
      </c>
      <c r="B11" s="24" t="s">
        <v>36</v>
      </c>
      <c r="C11" s="24" t="s">
        <v>36</v>
      </c>
      <c r="D11" s="24" t="s">
        <v>358</v>
      </c>
      <c r="E11" s="33">
        <f t="shared" si="0"/>
        <v>26725.04</v>
      </c>
      <c r="F11" s="33">
        <v>14552.11</v>
      </c>
      <c r="G11" s="33">
        <v>2600</v>
      </c>
      <c r="H11" s="33">
        <v>50</v>
      </c>
      <c r="I11" s="33">
        <v>0</v>
      </c>
      <c r="J11" s="33">
        <v>0</v>
      </c>
      <c r="K11" s="33">
        <v>1979</v>
      </c>
      <c r="L11" s="33">
        <v>900</v>
      </c>
      <c r="M11" s="33">
        <v>448</v>
      </c>
      <c r="N11" s="33">
        <v>607</v>
      </c>
      <c r="O11" s="34">
        <v>0</v>
      </c>
      <c r="P11" s="34">
        <v>841.3</v>
      </c>
      <c r="Q11" s="34">
        <v>1068</v>
      </c>
      <c r="R11" s="34">
        <v>0</v>
      </c>
      <c r="S11" s="34">
        <v>6058.81</v>
      </c>
      <c r="T11" s="34">
        <v>4611.4</v>
      </c>
      <c r="U11" s="34">
        <v>809</v>
      </c>
      <c r="V11" s="34">
        <v>20</v>
      </c>
      <c r="W11" s="34">
        <v>158</v>
      </c>
      <c r="X11" s="34">
        <v>0</v>
      </c>
      <c r="Y11" s="34">
        <v>310</v>
      </c>
      <c r="Z11" s="34">
        <v>430</v>
      </c>
      <c r="AA11" s="34">
        <v>85</v>
      </c>
      <c r="AB11" s="34">
        <v>0</v>
      </c>
      <c r="AC11" s="34">
        <v>92.48</v>
      </c>
      <c r="AD11" s="34">
        <v>105.6</v>
      </c>
      <c r="AE11" s="34">
        <v>0</v>
      </c>
      <c r="AF11" s="34">
        <v>222.33</v>
      </c>
      <c r="AG11" s="34">
        <v>110</v>
      </c>
      <c r="AH11" s="34">
        <v>20</v>
      </c>
      <c r="AI11" s="34">
        <v>200.24</v>
      </c>
      <c r="AJ11" s="34">
        <v>8.65</v>
      </c>
      <c r="AK11" s="34">
        <v>120</v>
      </c>
      <c r="AL11" s="34">
        <v>0</v>
      </c>
      <c r="AM11" s="34">
        <v>0</v>
      </c>
      <c r="AN11" s="34">
        <v>1010</v>
      </c>
      <c r="AO11" s="34">
        <v>0</v>
      </c>
      <c r="AP11" s="34">
        <v>300</v>
      </c>
      <c r="AQ11" s="34">
        <v>69.6</v>
      </c>
      <c r="AR11" s="34">
        <v>18</v>
      </c>
      <c r="AS11" s="34">
        <v>0</v>
      </c>
      <c r="AT11" s="34">
        <v>0</v>
      </c>
      <c r="AU11" s="34">
        <v>522.5</v>
      </c>
      <c r="AV11" s="34">
        <v>2692.86</v>
      </c>
      <c r="AW11" s="34">
        <v>123</v>
      </c>
      <c r="AX11" s="34">
        <v>0</v>
      </c>
      <c r="AY11" s="34">
        <v>0</v>
      </c>
      <c r="AZ11" s="34">
        <v>20</v>
      </c>
      <c r="BA11" s="34">
        <v>4</v>
      </c>
      <c r="BB11" s="34">
        <v>0</v>
      </c>
      <c r="BC11" s="34">
        <v>20</v>
      </c>
      <c r="BD11" s="34">
        <v>1941</v>
      </c>
      <c r="BE11" s="34">
        <v>0</v>
      </c>
      <c r="BF11" s="34">
        <v>0</v>
      </c>
      <c r="BG11" s="34">
        <v>584.86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4868.67</v>
      </c>
      <c r="CA11" s="34">
        <v>0</v>
      </c>
      <c r="CB11" s="34">
        <v>0</v>
      </c>
      <c r="CC11" s="34">
        <v>4468.67</v>
      </c>
      <c r="CD11" s="34">
        <v>0</v>
      </c>
      <c r="CE11" s="34">
        <v>200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200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4">
        <v>0</v>
      </c>
      <c r="DI11" s="34">
        <v>0</v>
      </c>
    </row>
    <row r="12" spans="1:113" ht="19.5" customHeight="1">
      <c r="A12" s="24" t="s">
        <v>36</v>
      </c>
      <c r="B12" s="24" t="s">
        <v>36</v>
      </c>
      <c r="C12" s="24" t="s">
        <v>36</v>
      </c>
      <c r="D12" s="24" t="s">
        <v>359</v>
      </c>
      <c r="E12" s="33">
        <f t="shared" si="0"/>
        <v>26679.800000000003</v>
      </c>
      <c r="F12" s="33">
        <v>14552.11</v>
      </c>
      <c r="G12" s="33">
        <v>2600</v>
      </c>
      <c r="H12" s="33">
        <v>50</v>
      </c>
      <c r="I12" s="33">
        <v>0</v>
      </c>
      <c r="J12" s="33">
        <v>0</v>
      </c>
      <c r="K12" s="33">
        <v>1979</v>
      </c>
      <c r="L12" s="33">
        <v>900</v>
      </c>
      <c r="M12" s="33">
        <v>448</v>
      </c>
      <c r="N12" s="33">
        <v>607</v>
      </c>
      <c r="O12" s="34">
        <v>0</v>
      </c>
      <c r="P12" s="34">
        <v>841.3</v>
      </c>
      <c r="Q12" s="34">
        <v>1068</v>
      </c>
      <c r="R12" s="34">
        <v>0</v>
      </c>
      <c r="S12" s="34">
        <v>6058.81</v>
      </c>
      <c r="T12" s="34">
        <v>4566.16</v>
      </c>
      <c r="U12" s="34">
        <v>809</v>
      </c>
      <c r="V12" s="34">
        <v>20</v>
      </c>
      <c r="W12" s="34">
        <v>158</v>
      </c>
      <c r="X12" s="34">
        <v>0</v>
      </c>
      <c r="Y12" s="34">
        <v>310</v>
      </c>
      <c r="Z12" s="34">
        <v>430</v>
      </c>
      <c r="AA12" s="34">
        <v>85</v>
      </c>
      <c r="AB12" s="34">
        <v>0</v>
      </c>
      <c r="AC12" s="34">
        <v>92.48</v>
      </c>
      <c r="AD12" s="34">
        <v>105.6</v>
      </c>
      <c r="AE12" s="34">
        <v>0</v>
      </c>
      <c r="AF12" s="34">
        <v>222.33</v>
      </c>
      <c r="AG12" s="34">
        <v>110</v>
      </c>
      <c r="AH12" s="34">
        <v>20</v>
      </c>
      <c r="AI12" s="34">
        <v>155</v>
      </c>
      <c r="AJ12" s="34">
        <v>8.65</v>
      </c>
      <c r="AK12" s="34">
        <v>120</v>
      </c>
      <c r="AL12" s="34">
        <v>0</v>
      </c>
      <c r="AM12" s="34">
        <v>0</v>
      </c>
      <c r="AN12" s="34">
        <v>1010</v>
      </c>
      <c r="AO12" s="34">
        <v>0</v>
      </c>
      <c r="AP12" s="34">
        <v>300</v>
      </c>
      <c r="AQ12" s="34">
        <v>69.6</v>
      </c>
      <c r="AR12" s="34">
        <v>18</v>
      </c>
      <c r="AS12" s="34">
        <v>0</v>
      </c>
      <c r="AT12" s="34">
        <v>0</v>
      </c>
      <c r="AU12" s="34">
        <v>522.5</v>
      </c>
      <c r="AV12" s="34">
        <v>2692.86</v>
      </c>
      <c r="AW12" s="34">
        <v>123</v>
      </c>
      <c r="AX12" s="34">
        <v>0</v>
      </c>
      <c r="AY12" s="34">
        <v>0</v>
      </c>
      <c r="AZ12" s="34">
        <v>20</v>
      </c>
      <c r="BA12" s="34">
        <v>4</v>
      </c>
      <c r="BB12" s="34">
        <v>0</v>
      </c>
      <c r="BC12" s="34">
        <v>20</v>
      </c>
      <c r="BD12" s="34">
        <v>1941</v>
      </c>
      <c r="BE12" s="34">
        <v>0</v>
      </c>
      <c r="BF12" s="34">
        <v>0</v>
      </c>
      <c r="BG12" s="34">
        <v>584.86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4868.67</v>
      </c>
      <c r="CA12" s="34">
        <v>0</v>
      </c>
      <c r="CB12" s="34">
        <v>0</v>
      </c>
      <c r="CC12" s="34">
        <v>4468.67</v>
      </c>
      <c r="CD12" s="34">
        <v>0</v>
      </c>
      <c r="CE12" s="34">
        <v>200</v>
      </c>
      <c r="CF12" s="34">
        <v>0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200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</row>
    <row r="13" spans="1:113" ht="19.5" customHeight="1">
      <c r="A13" s="24" t="s">
        <v>82</v>
      </c>
      <c r="B13" s="24" t="s">
        <v>84</v>
      </c>
      <c r="C13" s="24" t="s">
        <v>88</v>
      </c>
      <c r="D13" s="24" t="s">
        <v>134</v>
      </c>
      <c r="E13" s="33">
        <f t="shared" si="0"/>
        <v>26679.800000000003</v>
      </c>
      <c r="F13" s="33">
        <v>14552.11</v>
      </c>
      <c r="G13" s="33">
        <v>2600</v>
      </c>
      <c r="H13" s="33">
        <v>50</v>
      </c>
      <c r="I13" s="33">
        <v>0</v>
      </c>
      <c r="J13" s="33">
        <v>0</v>
      </c>
      <c r="K13" s="33">
        <v>1979</v>
      </c>
      <c r="L13" s="33">
        <v>900</v>
      </c>
      <c r="M13" s="33">
        <v>448</v>
      </c>
      <c r="N13" s="33">
        <v>607</v>
      </c>
      <c r="O13" s="34">
        <v>0</v>
      </c>
      <c r="P13" s="34">
        <v>841.3</v>
      </c>
      <c r="Q13" s="34">
        <v>1068</v>
      </c>
      <c r="R13" s="34">
        <v>0</v>
      </c>
      <c r="S13" s="34">
        <v>6058.81</v>
      </c>
      <c r="T13" s="34">
        <v>4566.16</v>
      </c>
      <c r="U13" s="34">
        <v>809</v>
      </c>
      <c r="V13" s="34">
        <v>20</v>
      </c>
      <c r="W13" s="34">
        <v>158</v>
      </c>
      <c r="X13" s="34">
        <v>0</v>
      </c>
      <c r="Y13" s="34">
        <v>310</v>
      </c>
      <c r="Z13" s="34">
        <v>430</v>
      </c>
      <c r="AA13" s="34">
        <v>85</v>
      </c>
      <c r="AB13" s="34">
        <v>0</v>
      </c>
      <c r="AC13" s="34">
        <v>92.48</v>
      </c>
      <c r="AD13" s="34">
        <v>105.6</v>
      </c>
      <c r="AE13" s="34">
        <v>0</v>
      </c>
      <c r="AF13" s="34">
        <v>222.33</v>
      </c>
      <c r="AG13" s="34">
        <v>110</v>
      </c>
      <c r="AH13" s="34">
        <v>20</v>
      </c>
      <c r="AI13" s="34">
        <v>155</v>
      </c>
      <c r="AJ13" s="34">
        <v>8.65</v>
      </c>
      <c r="AK13" s="34">
        <v>120</v>
      </c>
      <c r="AL13" s="34">
        <v>0</v>
      </c>
      <c r="AM13" s="34">
        <v>0</v>
      </c>
      <c r="AN13" s="34">
        <v>1010</v>
      </c>
      <c r="AO13" s="34">
        <v>0</v>
      </c>
      <c r="AP13" s="34">
        <v>300</v>
      </c>
      <c r="AQ13" s="34">
        <v>69.6</v>
      </c>
      <c r="AR13" s="34">
        <v>18</v>
      </c>
      <c r="AS13" s="34">
        <v>0</v>
      </c>
      <c r="AT13" s="34">
        <v>0</v>
      </c>
      <c r="AU13" s="34">
        <v>522.5</v>
      </c>
      <c r="AV13" s="34">
        <v>2692.86</v>
      </c>
      <c r="AW13" s="34">
        <v>123</v>
      </c>
      <c r="AX13" s="34">
        <v>0</v>
      </c>
      <c r="AY13" s="34">
        <v>0</v>
      </c>
      <c r="AZ13" s="34">
        <v>20</v>
      </c>
      <c r="BA13" s="34">
        <v>4</v>
      </c>
      <c r="BB13" s="34">
        <v>0</v>
      </c>
      <c r="BC13" s="34">
        <v>20</v>
      </c>
      <c r="BD13" s="34">
        <v>1941</v>
      </c>
      <c r="BE13" s="34">
        <v>0</v>
      </c>
      <c r="BF13" s="34">
        <v>0</v>
      </c>
      <c r="BG13" s="34">
        <v>584.86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4868.67</v>
      </c>
      <c r="CA13" s="34">
        <v>0</v>
      </c>
      <c r="CB13" s="34">
        <v>0</v>
      </c>
      <c r="CC13" s="34">
        <v>4468.67</v>
      </c>
      <c r="CD13" s="34">
        <v>0</v>
      </c>
      <c r="CE13" s="34">
        <v>200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200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</row>
    <row r="14" spans="1:113" ht="19.5" customHeight="1">
      <c r="A14" s="24" t="s">
        <v>36</v>
      </c>
      <c r="B14" s="24" t="s">
        <v>36</v>
      </c>
      <c r="C14" s="24" t="s">
        <v>36</v>
      </c>
      <c r="D14" s="24" t="s">
        <v>360</v>
      </c>
      <c r="E14" s="33">
        <f t="shared" si="0"/>
        <v>45.24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45.24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45.24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</row>
    <row r="15" spans="1:113" ht="19.5" customHeight="1">
      <c r="A15" s="24" t="s">
        <v>82</v>
      </c>
      <c r="B15" s="24" t="s">
        <v>83</v>
      </c>
      <c r="C15" s="24" t="s">
        <v>84</v>
      </c>
      <c r="D15" s="24" t="s">
        <v>86</v>
      </c>
      <c r="E15" s="33">
        <f t="shared" si="0"/>
        <v>45.24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45.24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45.24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</row>
    <row r="16" spans="1:113" ht="19.5" customHeight="1">
      <c r="A16" s="24" t="s">
        <v>36</v>
      </c>
      <c r="B16" s="24" t="s">
        <v>36</v>
      </c>
      <c r="C16" s="24" t="s">
        <v>36</v>
      </c>
      <c r="D16" s="24" t="s">
        <v>361</v>
      </c>
      <c r="E16" s="33">
        <f t="shared" si="0"/>
        <v>39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39</v>
      </c>
      <c r="U16" s="34">
        <v>12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10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17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</row>
    <row r="17" spans="1:113" ht="19.5" customHeight="1">
      <c r="A17" s="24" t="s">
        <v>36</v>
      </c>
      <c r="B17" s="24" t="s">
        <v>36</v>
      </c>
      <c r="C17" s="24" t="s">
        <v>36</v>
      </c>
      <c r="D17" s="24" t="s">
        <v>362</v>
      </c>
      <c r="E17" s="33">
        <f t="shared" si="0"/>
        <v>39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39</v>
      </c>
      <c r="U17" s="34">
        <v>12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10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17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</row>
    <row r="18" spans="1:113" ht="19.5" customHeight="1">
      <c r="A18" s="24" t="s">
        <v>139</v>
      </c>
      <c r="B18" s="24" t="s">
        <v>100</v>
      </c>
      <c r="C18" s="24" t="s">
        <v>128</v>
      </c>
      <c r="D18" s="24" t="s">
        <v>140</v>
      </c>
      <c r="E18" s="33">
        <f t="shared" si="0"/>
        <v>39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39</v>
      </c>
      <c r="U18" s="34">
        <v>12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10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17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</row>
    <row r="19" spans="1:113" ht="19.5" customHeight="1">
      <c r="A19" s="24" t="s">
        <v>36</v>
      </c>
      <c r="B19" s="24" t="s">
        <v>36</v>
      </c>
      <c r="C19" s="24" t="s">
        <v>36</v>
      </c>
      <c r="D19" s="24" t="s">
        <v>363</v>
      </c>
      <c r="E19" s="33">
        <f t="shared" si="0"/>
        <v>747.25</v>
      </c>
      <c r="F19" s="33">
        <v>501.76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434.37</v>
      </c>
      <c r="M19" s="33">
        <v>67.39</v>
      </c>
      <c r="N19" s="33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15.62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15.62</v>
      </c>
      <c r="AV19" s="34">
        <v>229.87</v>
      </c>
      <c r="AW19" s="34">
        <v>216.4</v>
      </c>
      <c r="AX19" s="34">
        <v>0</v>
      </c>
      <c r="AY19" s="34">
        <v>0</v>
      </c>
      <c r="AZ19" s="34">
        <v>0</v>
      </c>
      <c r="BA19" s="34">
        <v>2.14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11.33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4">
        <v>0</v>
      </c>
      <c r="DI19" s="34">
        <v>0</v>
      </c>
    </row>
    <row r="20" spans="1:113" ht="19.5" customHeight="1">
      <c r="A20" s="24" t="s">
        <v>36</v>
      </c>
      <c r="B20" s="24" t="s">
        <v>36</v>
      </c>
      <c r="C20" s="24" t="s">
        <v>36</v>
      </c>
      <c r="D20" s="24" t="s">
        <v>364</v>
      </c>
      <c r="E20" s="33">
        <f t="shared" si="0"/>
        <v>742.75</v>
      </c>
      <c r="F20" s="33">
        <v>501.76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434.37</v>
      </c>
      <c r="M20" s="33">
        <v>67.39</v>
      </c>
      <c r="N20" s="33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15.62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15.62</v>
      </c>
      <c r="AV20" s="34">
        <v>225.37</v>
      </c>
      <c r="AW20" s="34">
        <v>216.4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8.97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4">
        <v>0</v>
      </c>
      <c r="DI20" s="34">
        <v>0</v>
      </c>
    </row>
    <row r="21" spans="1:113" ht="19.5" customHeight="1">
      <c r="A21" s="24" t="s">
        <v>87</v>
      </c>
      <c r="B21" s="24" t="s">
        <v>88</v>
      </c>
      <c r="C21" s="24" t="s">
        <v>89</v>
      </c>
      <c r="D21" s="24" t="s">
        <v>90</v>
      </c>
      <c r="E21" s="33">
        <f t="shared" si="0"/>
        <v>240.56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15.19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15.19</v>
      </c>
      <c r="AV21" s="34">
        <v>225.37</v>
      </c>
      <c r="AW21" s="34">
        <v>216.4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8.97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4">
        <v>0</v>
      </c>
    </row>
    <row r="22" spans="1:113" ht="19.5" customHeight="1">
      <c r="A22" s="24" t="s">
        <v>87</v>
      </c>
      <c r="B22" s="24" t="s">
        <v>88</v>
      </c>
      <c r="C22" s="24" t="s">
        <v>100</v>
      </c>
      <c r="D22" s="24" t="s">
        <v>122</v>
      </c>
      <c r="E22" s="33">
        <f t="shared" si="0"/>
        <v>0.43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0.43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0.43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</row>
    <row r="23" spans="1:113" ht="19.5" customHeight="1">
      <c r="A23" s="24" t="s">
        <v>87</v>
      </c>
      <c r="B23" s="24" t="s">
        <v>88</v>
      </c>
      <c r="C23" s="24" t="s">
        <v>88</v>
      </c>
      <c r="D23" s="24" t="s">
        <v>91</v>
      </c>
      <c r="E23" s="33">
        <f t="shared" si="0"/>
        <v>434.37</v>
      </c>
      <c r="F23" s="33">
        <v>434.37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434.37</v>
      </c>
      <c r="M23" s="33">
        <v>0</v>
      </c>
      <c r="N23" s="33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4">
        <v>0</v>
      </c>
      <c r="DI23" s="34">
        <v>0</v>
      </c>
    </row>
    <row r="24" spans="1:113" ht="19.5" customHeight="1">
      <c r="A24" s="24" t="s">
        <v>87</v>
      </c>
      <c r="B24" s="24" t="s">
        <v>88</v>
      </c>
      <c r="C24" s="24" t="s">
        <v>128</v>
      </c>
      <c r="D24" s="24" t="s">
        <v>129</v>
      </c>
      <c r="E24" s="33">
        <f t="shared" si="0"/>
        <v>67.39</v>
      </c>
      <c r="F24" s="33">
        <v>67.39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67.39</v>
      </c>
      <c r="N24" s="33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</row>
    <row r="25" spans="1:113" ht="19.5" customHeight="1">
      <c r="A25" s="24" t="s">
        <v>36</v>
      </c>
      <c r="B25" s="24" t="s">
        <v>36</v>
      </c>
      <c r="C25" s="24" t="s">
        <v>36</v>
      </c>
      <c r="D25" s="24" t="s">
        <v>365</v>
      </c>
      <c r="E25" s="33">
        <f t="shared" si="0"/>
        <v>4.5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4.5</v>
      </c>
      <c r="AW25" s="34">
        <v>0</v>
      </c>
      <c r="AX25" s="34">
        <v>0</v>
      </c>
      <c r="AY25" s="34">
        <v>0</v>
      </c>
      <c r="AZ25" s="34">
        <v>0</v>
      </c>
      <c r="BA25" s="34">
        <v>2.14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2.36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4">
        <v>0</v>
      </c>
    </row>
    <row r="26" spans="1:113" ht="19.5" customHeight="1">
      <c r="A26" s="24" t="s">
        <v>87</v>
      </c>
      <c r="B26" s="24" t="s">
        <v>92</v>
      </c>
      <c r="C26" s="24" t="s">
        <v>92</v>
      </c>
      <c r="D26" s="24" t="s">
        <v>93</v>
      </c>
      <c r="E26" s="33">
        <f t="shared" si="0"/>
        <v>4.5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4.5</v>
      </c>
      <c r="AW26" s="34">
        <v>0</v>
      </c>
      <c r="AX26" s="34">
        <v>0</v>
      </c>
      <c r="AY26" s="34">
        <v>0</v>
      </c>
      <c r="AZ26" s="34">
        <v>0</v>
      </c>
      <c r="BA26" s="34">
        <v>2.14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2.36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4">
        <v>0</v>
      </c>
      <c r="DI26" s="34">
        <v>0</v>
      </c>
    </row>
    <row r="27" spans="1:113" ht="19.5" customHeight="1">
      <c r="A27" s="24" t="s">
        <v>36</v>
      </c>
      <c r="B27" s="24" t="s">
        <v>36</v>
      </c>
      <c r="C27" s="24" t="s">
        <v>36</v>
      </c>
      <c r="D27" s="24" t="s">
        <v>366</v>
      </c>
      <c r="E27" s="33">
        <f t="shared" si="0"/>
        <v>376.39</v>
      </c>
      <c r="F27" s="33">
        <v>376.39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313.83</v>
      </c>
      <c r="O27" s="34">
        <v>62.56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4">
        <v>0</v>
      </c>
      <c r="DI27" s="34">
        <v>0</v>
      </c>
    </row>
    <row r="28" spans="1:113" ht="19.5" customHeight="1">
      <c r="A28" s="24" t="s">
        <v>36</v>
      </c>
      <c r="B28" s="24" t="s">
        <v>36</v>
      </c>
      <c r="C28" s="24" t="s">
        <v>36</v>
      </c>
      <c r="D28" s="24" t="s">
        <v>367</v>
      </c>
      <c r="E28" s="33">
        <f t="shared" si="0"/>
        <v>376.39</v>
      </c>
      <c r="F28" s="33">
        <v>376.39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313.83</v>
      </c>
      <c r="O28" s="34">
        <v>62.56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</row>
    <row r="29" spans="1:113" ht="19.5" customHeight="1">
      <c r="A29" s="24" t="s">
        <v>94</v>
      </c>
      <c r="B29" s="24" t="s">
        <v>95</v>
      </c>
      <c r="C29" s="24" t="s">
        <v>89</v>
      </c>
      <c r="D29" s="24" t="s">
        <v>96</v>
      </c>
      <c r="E29" s="33">
        <f t="shared" si="0"/>
        <v>235.75</v>
      </c>
      <c r="F29" s="33">
        <v>235.75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235.75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4">
        <v>0</v>
      </c>
    </row>
    <row r="30" spans="1:113" ht="19.5" customHeight="1">
      <c r="A30" s="24" t="s">
        <v>94</v>
      </c>
      <c r="B30" s="24" t="s">
        <v>95</v>
      </c>
      <c r="C30" s="24" t="s">
        <v>100</v>
      </c>
      <c r="D30" s="24" t="s">
        <v>123</v>
      </c>
      <c r="E30" s="33">
        <f t="shared" si="0"/>
        <v>78.08</v>
      </c>
      <c r="F30" s="33">
        <v>78.08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78.08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</row>
    <row r="31" spans="1:113" ht="19.5" customHeight="1">
      <c r="A31" s="24" t="s">
        <v>94</v>
      </c>
      <c r="B31" s="24" t="s">
        <v>95</v>
      </c>
      <c r="C31" s="24" t="s">
        <v>84</v>
      </c>
      <c r="D31" s="24" t="s">
        <v>97</v>
      </c>
      <c r="E31" s="33">
        <f t="shared" si="0"/>
        <v>62.56</v>
      </c>
      <c r="F31" s="33">
        <v>62.56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4">
        <v>62.56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0</v>
      </c>
      <c r="DG31" s="34">
        <v>0</v>
      </c>
      <c r="DH31" s="34">
        <v>0</v>
      </c>
      <c r="DI31" s="34">
        <v>0</v>
      </c>
    </row>
    <row r="32" spans="1:113" ht="19.5" customHeight="1">
      <c r="A32" s="24" t="s">
        <v>36</v>
      </c>
      <c r="B32" s="24" t="s">
        <v>36</v>
      </c>
      <c r="C32" s="24" t="s">
        <v>36</v>
      </c>
      <c r="D32" s="24" t="s">
        <v>368</v>
      </c>
      <c r="E32" s="33">
        <f t="shared" si="0"/>
        <v>11356.16</v>
      </c>
      <c r="F32" s="33">
        <v>2594.36</v>
      </c>
      <c r="G32" s="33">
        <v>1414.99</v>
      </c>
      <c r="H32" s="33">
        <v>810.39</v>
      </c>
      <c r="I32" s="33">
        <v>83.06</v>
      </c>
      <c r="J32" s="33">
        <v>0</v>
      </c>
      <c r="K32" s="33">
        <v>192.67</v>
      </c>
      <c r="L32" s="33">
        <v>0</v>
      </c>
      <c r="M32" s="33">
        <v>0</v>
      </c>
      <c r="N32" s="33">
        <v>0</v>
      </c>
      <c r="O32" s="34">
        <v>0</v>
      </c>
      <c r="P32" s="34">
        <v>7.74</v>
      </c>
      <c r="Q32" s="34">
        <v>0</v>
      </c>
      <c r="R32" s="34">
        <v>0</v>
      </c>
      <c r="S32" s="34">
        <v>85.51</v>
      </c>
      <c r="T32" s="34">
        <v>7143.97</v>
      </c>
      <c r="U32" s="34">
        <v>93.32</v>
      </c>
      <c r="V32" s="34">
        <v>123.59</v>
      </c>
      <c r="W32" s="34">
        <v>95.1</v>
      </c>
      <c r="X32" s="34">
        <v>2.17</v>
      </c>
      <c r="Y32" s="34">
        <v>11.13</v>
      </c>
      <c r="Z32" s="34">
        <v>57.7</v>
      </c>
      <c r="AA32" s="34">
        <v>56.7</v>
      </c>
      <c r="AB32" s="34">
        <v>5.6</v>
      </c>
      <c r="AC32" s="34">
        <v>214.04</v>
      </c>
      <c r="AD32" s="34">
        <v>787.84</v>
      </c>
      <c r="AE32" s="34">
        <v>0</v>
      </c>
      <c r="AF32" s="34">
        <v>1086</v>
      </c>
      <c r="AG32" s="34">
        <v>718.8</v>
      </c>
      <c r="AH32" s="34">
        <v>239.54</v>
      </c>
      <c r="AI32" s="34">
        <v>3</v>
      </c>
      <c r="AJ32" s="34">
        <v>12.01</v>
      </c>
      <c r="AK32" s="34">
        <v>0</v>
      </c>
      <c r="AL32" s="34">
        <v>0</v>
      </c>
      <c r="AM32" s="34">
        <v>0</v>
      </c>
      <c r="AN32" s="34">
        <v>864.2</v>
      </c>
      <c r="AO32" s="34">
        <v>2086.46</v>
      </c>
      <c r="AP32" s="34">
        <v>63.85</v>
      </c>
      <c r="AQ32" s="34">
        <v>38.24</v>
      </c>
      <c r="AR32" s="34">
        <v>113.77</v>
      </c>
      <c r="AS32" s="34">
        <v>221.46</v>
      </c>
      <c r="AT32" s="34">
        <v>10.47</v>
      </c>
      <c r="AU32" s="34">
        <v>238.98</v>
      </c>
      <c r="AV32" s="34">
        <v>0.55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0.55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29</v>
      </c>
      <c r="BN32" s="34">
        <v>0</v>
      </c>
      <c r="BO32" s="34">
        <v>29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1588.28</v>
      </c>
      <c r="CA32" s="34">
        <v>0</v>
      </c>
      <c r="CB32" s="34">
        <v>57.28</v>
      </c>
      <c r="CC32" s="34">
        <v>0</v>
      </c>
      <c r="CD32" s="34">
        <v>0</v>
      </c>
      <c r="CE32" s="34">
        <v>0</v>
      </c>
      <c r="CF32" s="34">
        <v>1531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0</v>
      </c>
      <c r="DG32" s="34">
        <v>0</v>
      </c>
      <c r="DH32" s="34">
        <v>0</v>
      </c>
      <c r="DI32" s="34">
        <v>0</v>
      </c>
    </row>
    <row r="33" spans="1:113" ht="19.5" customHeight="1">
      <c r="A33" s="24" t="s">
        <v>36</v>
      </c>
      <c r="B33" s="24" t="s">
        <v>36</v>
      </c>
      <c r="C33" s="24" t="s">
        <v>36</v>
      </c>
      <c r="D33" s="24" t="s">
        <v>369</v>
      </c>
      <c r="E33" s="33">
        <f t="shared" si="0"/>
        <v>11356.16</v>
      </c>
      <c r="F33" s="33">
        <v>2594.36</v>
      </c>
      <c r="G33" s="33">
        <v>1414.99</v>
      </c>
      <c r="H33" s="33">
        <v>810.39</v>
      </c>
      <c r="I33" s="33">
        <v>83.06</v>
      </c>
      <c r="J33" s="33">
        <v>0</v>
      </c>
      <c r="K33" s="33">
        <v>192.67</v>
      </c>
      <c r="L33" s="33">
        <v>0</v>
      </c>
      <c r="M33" s="33">
        <v>0</v>
      </c>
      <c r="N33" s="33">
        <v>0</v>
      </c>
      <c r="O33" s="34">
        <v>0</v>
      </c>
      <c r="P33" s="34">
        <v>7.74</v>
      </c>
      <c r="Q33" s="34">
        <v>0</v>
      </c>
      <c r="R33" s="34">
        <v>0</v>
      </c>
      <c r="S33" s="34">
        <v>85.51</v>
      </c>
      <c r="T33" s="34">
        <v>7143.97</v>
      </c>
      <c r="U33" s="34">
        <v>93.32</v>
      </c>
      <c r="V33" s="34">
        <v>123.59</v>
      </c>
      <c r="W33" s="34">
        <v>95.1</v>
      </c>
      <c r="X33" s="34">
        <v>2.17</v>
      </c>
      <c r="Y33" s="34">
        <v>11.13</v>
      </c>
      <c r="Z33" s="34">
        <v>57.7</v>
      </c>
      <c r="AA33" s="34">
        <v>56.7</v>
      </c>
      <c r="AB33" s="34">
        <v>5.6</v>
      </c>
      <c r="AC33" s="34">
        <v>214.04</v>
      </c>
      <c r="AD33" s="34">
        <v>787.84</v>
      </c>
      <c r="AE33" s="34">
        <v>0</v>
      </c>
      <c r="AF33" s="34">
        <v>1086</v>
      </c>
      <c r="AG33" s="34">
        <v>718.8</v>
      </c>
      <c r="AH33" s="34">
        <v>239.54</v>
      </c>
      <c r="AI33" s="34">
        <v>3</v>
      </c>
      <c r="AJ33" s="34">
        <v>12.01</v>
      </c>
      <c r="AK33" s="34">
        <v>0</v>
      </c>
      <c r="AL33" s="34">
        <v>0</v>
      </c>
      <c r="AM33" s="34">
        <v>0</v>
      </c>
      <c r="AN33" s="34">
        <v>864.2</v>
      </c>
      <c r="AO33" s="34">
        <v>2086.46</v>
      </c>
      <c r="AP33" s="34">
        <v>63.85</v>
      </c>
      <c r="AQ33" s="34">
        <v>38.24</v>
      </c>
      <c r="AR33" s="34">
        <v>113.77</v>
      </c>
      <c r="AS33" s="34">
        <v>221.46</v>
      </c>
      <c r="AT33" s="34">
        <v>10.47</v>
      </c>
      <c r="AU33" s="34">
        <v>238.98</v>
      </c>
      <c r="AV33" s="34">
        <v>0.55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0.55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29</v>
      </c>
      <c r="BN33" s="34">
        <v>0</v>
      </c>
      <c r="BO33" s="34">
        <v>29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1588.28</v>
      </c>
      <c r="CA33" s="34">
        <v>0</v>
      </c>
      <c r="CB33" s="34">
        <v>57.28</v>
      </c>
      <c r="CC33" s="34">
        <v>0</v>
      </c>
      <c r="CD33" s="34">
        <v>0</v>
      </c>
      <c r="CE33" s="34">
        <v>0</v>
      </c>
      <c r="CF33" s="34">
        <v>1531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4">
        <v>0</v>
      </c>
    </row>
    <row r="34" spans="1:113" ht="19.5" customHeight="1">
      <c r="A34" s="24" t="s">
        <v>98</v>
      </c>
      <c r="B34" s="24" t="s">
        <v>89</v>
      </c>
      <c r="C34" s="24" t="s">
        <v>89</v>
      </c>
      <c r="D34" s="24" t="s">
        <v>99</v>
      </c>
      <c r="E34" s="33">
        <f t="shared" si="0"/>
        <v>2818.4500000000003</v>
      </c>
      <c r="F34" s="33">
        <v>1851.66</v>
      </c>
      <c r="G34" s="33">
        <v>945.35</v>
      </c>
      <c r="H34" s="33">
        <v>801.81</v>
      </c>
      <c r="I34" s="33">
        <v>78.79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v>0</v>
      </c>
      <c r="P34" s="34">
        <v>0</v>
      </c>
      <c r="Q34" s="34">
        <v>0</v>
      </c>
      <c r="R34" s="34">
        <v>0</v>
      </c>
      <c r="S34" s="34">
        <v>25.71</v>
      </c>
      <c r="T34" s="34">
        <v>966.45</v>
      </c>
      <c r="U34" s="34">
        <v>68.12</v>
      </c>
      <c r="V34" s="34">
        <v>32.88</v>
      </c>
      <c r="W34" s="34">
        <v>0</v>
      </c>
      <c r="X34" s="34">
        <v>2.05</v>
      </c>
      <c r="Y34" s="34">
        <v>9.93</v>
      </c>
      <c r="Z34" s="34">
        <v>48.7</v>
      </c>
      <c r="AA34" s="34">
        <v>37.7</v>
      </c>
      <c r="AB34" s="34">
        <v>5.6</v>
      </c>
      <c r="AC34" s="34">
        <v>36.6</v>
      </c>
      <c r="AD34" s="34">
        <v>168.14</v>
      </c>
      <c r="AE34" s="34">
        <v>0</v>
      </c>
      <c r="AF34" s="34">
        <v>52.24</v>
      </c>
      <c r="AG34" s="34">
        <v>0</v>
      </c>
      <c r="AH34" s="34">
        <v>91</v>
      </c>
      <c r="AI34" s="34">
        <v>0</v>
      </c>
      <c r="AJ34" s="34">
        <v>5.39</v>
      </c>
      <c r="AK34" s="34">
        <v>0</v>
      </c>
      <c r="AL34" s="34">
        <v>0</v>
      </c>
      <c r="AM34" s="34">
        <v>0</v>
      </c>
      <c r="AN34" s="34">
        <v>7.3</v>
      </c>
      <c r="AO34" s="34">
        <v>0</v>
      </c>
      <c r="AP34" s="34">
        <v>49.06</v>
      </c>
      <c r="AQ34" s="34">
        <v>28.36</v>
      </c>
      <c r="AR34" s="34">
        <v>22.9</v>
      </c>
      <c r="AS34" s="34">
        <v>207.33</v>
      </c>
      <c r="AT34" s="34">
        <v>10.47</v>
      </c>
      <c r="AU34" s="34">
        <v>82.68</v>
      </c>
      <c r="AV34" s="34">
        <v>0.34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0.34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</row>
    <row r="35" spans="1:113" ht="19.5" customHeight="1">
      <c r="A35" s="24" t="s">
        <v>98</v>
      </c>
      <c r="B35" s="24" t="s">
        <v>89</v>
      </c>
      <c r="C35" s="24" t="s">
        <v>100</v>
      </c>
      <c r="D35" s="24" t="s">
        <v>101</v>
      </c>
      <c r="E35" s="33">
        <f t="shared" si="0"/>
        <v>4697.22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4061.96</v>
      </c>
      <c r="U35" s="34">
        <v>4</v>
      </c>
      <c r="V35" s="34">
        <v>58.85</v>
      </c>
      <c r="W35" s="34">
        <v>28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115</v>
      </c>
      <c r="AD35" s="34">
        <v>291.73</v>
      </c>
      <c r="AE35" s="34">
        <v>0</v>
      </c>
      <c r="AF35" s="34">
        <v>980.9</v>
      </c>
      <c r="AG35" s="34">
        <v>454.12</v>
      </c>
      <c r="AH35" s="34">
        <v>128</v>
      </c>
      <c r="AI35" s="34">
        <v>0</v>
      </c>
      <c r="AJ35" s="34">
        <v>4.85</v>
      </c>
      <c r="AK35" s="34">
        <v>0</v>
      </c>
      <c r="AL35" s="34">
        <v>0</v>
      </c>
      <c r="AM35" s="34">
        <v>0</v>
      </c>
      <c r="AN35" s="34">
        <v>548</v>
      </c>
      <c r="AO35" s="34">
        <v>1230.85</v>
      </c>
      <c r="AP35" s="34">
        <v>0</v>
      </c>
      <c r="AQ35" s="34">
        <v>0</v>
      </c>
      <c r="AR35" s="34">
        <v>63.66</v>
      </c>
      <c r="AS35" s="34">
        <v>10</v>
      </c>
      <c r="AT35" s="34">
        <v>0</v>
      </c>
      <c r="AU35" s="34">
        <v>144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4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635.26</v>
      </c>
      <c r="CA35" s="34">
        <v>0</v>
      </c>
      <c r="CB35" s="34">
        <v>49.26</v>
      </c>
      <c r="CC35" s="34">
        <v>0</v>
      </c>
      <c r="CD35" s="34">
        <v>0</v>
      </c>
      <c r="CE35" s="34">
        <v>0</v>
      </c>
      <c r="CF35" s="34">
        <v>586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4">
        <v>0</v>
      </c>
      <c r="DG35" s="34">
        <v>0</v>
      </c>
      <c r="DH35" s="34">
        <v>0</v>
      </c>
      <c r="DI35" s="34">
        <v>0</v>
      </c>
    </row>
    <row r="36" spans="1:113" ht="19.5" customHeight="1">
      <c r="A36" s="24" t="s">
        <v>98</v>
      </c>
      <c r="B36" s="24" t="s">
        <v>89</v>
      </c>
      <c r="C36" s="24" t="s">
        <v>84</v>
      </c>
      <c r="D36" s="24" t="s">
        <v>124</v>
      </c>
      <c r="E36" s="33">
        <f t="shared" si="0"/>
        <v>126.71999999999998</v>
      </c>
      <c r="F36" s="33">
        <v>100.1</v>
      </c>
      <c r="G36" s="33">
        <v>51.29</v>
      </c>
      <c r="H36" s="33">
        <v>1.24</v>
      </c>
      <c r="I36" s="33">
        <v>4.27</v>
      </c>
      <c r="J36" s="33">
        <v>0</v>
      </c>
      <c r="K36" s="33">
        <v>40.89</v>
      </c>
      <c r="L36" s="33">
        <v>0</v>
      </c>
      <c r="M36" s="33">
        <v>0</v>
      </c>
      <c r="N36" s="33">
        <v>0</v>
      </c>
      <c r="O36" s="34">
        <v>0</v>
      </c>
      <c r="P36" s="34">
        <v>1.03</v>
      </c>
      <c r="Q36" s="34">
        <v>0</v>
      </c>
      <c r="R36" s="34">
        <v>0</v>
      </c>
      <c r="S36" s="34">
        <v>1.38</v>
      </c>
      <c r="T36" s="34">
        <v>25.63</v>
      </c>
      <c r="U36" s="34">
        <v>1.45</v>
      </c>
      <c r="V36" s="34">
        <v>0</v>
      </c>
      <c r="W36" s="34">
        <v>1.5</v>
      </c>
      <c r="X36" s="34">
        <v>0.05</v>
      </c>
      <c r="Y36" s="34">
        <v>0.3</v>
      </c>
      <c r="Z36" s="34">
        <v>0.5</v>
      </c>
      <c r="AA36" s="34">
        <v>1</v>
      </c>
      <c r="AB36" s="34">
        <v>0</v>
      </c>
      <c r="AC36" s="34">
        <v>0</v>
      </c>
      <c r="AD36" s="34">
        <v>0.5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9.78</v>
      </c>
      <c r="AO36" s="34">
        <v>0</v>
      </c>
      <c r="AP36" s="34">
        <v>2.58</v>
      </c>
      <c r="AQ36" s="34">
        <v>1.51</v>
      </c>
      <c r="AR36" s="34">
        <v>4.46</v>
      </c>
      <c r="AS36" s="34">
        <v>0</v>
      </c>
      <c r="AT36" s="34">
        <v>0</v>
      </c>
      <c r="AU36" s="34">
        <v>2</v>
      </c>
      <c r="AV36" s="34">
        <v>0.05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0.05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0.94</v>
      </c>
      <c r="CA36" s="34">
        <v>0</v>
      </c>
      <c r="CB36" s="34">
        <v>0.94</v>
      </c>
      <c r="CC36" s="34">
        <v>0</v>
      </c>
      <c r="CD36" s="34">
        <v>0</v>
      </c>
      <c r="CE36" s="34">
        <v>0</v>
      </c>
      <c r="CF36" s="34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4">
        <v>0</v>
      </c>
      <c r="DG36" s="34">
        <v>0</v>
      </c>
      <c r="DH36" s="34">
        <v>0</v>
      </c>
      <c r="DI36" s="34">
        <v>0</v>
      </c>
    </row>
    <row r="37" spans="1:113" ht="19.5" customHeight="1">
      <c r="A37" s="24" t="s">
        <v>98</v>
      </c>
      <c r="B37" s="24" t="s">
        <v>89</v>
      </c>
      <c r="C37" s="24" t="s">
        <v>117</v>
      </c>
      <c r="D37" s="24" t="s">
        <v>118</v>
      </c>
      <c r="E37" s="33">
        <f t="shared" si="0"/>
        <v>947.04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41.66</v>
      </c>
      <c r="U37" s="34">
        <v>0</v>
      </c>
      <c r="V37" s="34">
        <v>18</v>
      </c>
      <c r="W37" s="34">
        <v>4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10</v>
      </c>
      <c r="AO37" s="34">
        <v>9.66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4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905.38</v>
      </c>
      <c r="CA37" s="34">
        <v>0</v>
      </c>
      <c r="CB37" s="34">
        <v>5.38</v>
      </c>
      <c r="CC37" s="34">
        <v>0</v>
      </c>
      <c r="CD37" s="34">
        <v>0</v>
      </c>
      <c r="CE37" s="34">
        <v>0</v>
      </c>
      <c r="CF37" s="34">
        <v>900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</row>
    <row r="38" spans="1:113" ht="19.5" customHeight="1">
      <c r="A38" s="24" t="s">
        <v>98</v>
      </c>
      <c r="B38" s="24" t="s">
        <v>89</v>
      </c>
      <c r="C38" s="24" t="s">
        <v>92</v>
      </c>
      <c r="D38" s="24" t="s">
        <v>130</v>
      </c>
      <c r="E38" s="33">
        <f t="shared" si="0"/>
        <v>2766.7299999999996</v>
      </c>
      <c r="F38" s="33">
        <v>642.6</v>
      </c>
      <c r="G38" s="33">
        <v>418.35</v>
      </c>
      <c r="H38" s="33">
        <v>7.34</v>
      </c>
      <c r="I38" s="33">
        <v>0</v>
      </c>
      <c r="J38" s="33">
        <v>0</v>
      </c>
      <c r="K38" s="33">
        <v>151.78</v>
      </c>
      <c r="L38" s="33">
        <v>0</v>
      </c>
      <c r="M38" s="33">
        <v>0</v>
      </c>
      <c r="N38" s="33">
        <v>0</v>
      </c>
      <c r="O38" s="34">
        <v>0</v>
      </c>
      <c r="P38" s="34">
        <v>6.71</v>
      </c>
      <c r="Q38" s="34">
        <v>0</v>
      </c>
      <c r="R38" s="34">
        <v>0</v>
      </c>
      <c r="S38" s="34">
        <v>58.42</v>
      </c>
      <c r="T38" s="34">
        <v>2048.27</v>
      </c>
      <c r="U38" s="34">
        <v>19.75</v>
      </c>
      <c r="V38" s="34">
        <v>13.86</v>
      </c>
      <c r="W38" s="34">
        <v>61.6</v>
      </c>
      <c r="X38" s="34">
        <v>0.07</v>
      </c>
      <c r="Y38" s="34">
        <v>0.9</v>
      </c>
      <c r="Z38" s="34">
        <v>8.5</v>
      </c>
      <c r="AA38" s="34">
        <v>18</v>
      </c>
      <c r="AB38" s="34">
        <v>0</v>
      </c>
      <c r="AC38" s="34">
        <v>62.44</v>
      </c>
      <c r="AD38" s="34">
        <v>327.47</v>
      </c>
      <c r="AE38" s="34">
        <v>0</v>
      </c>
      <c r="AF38" s="34">
        <v>52.86</v>
      </c>
      <c r="AG38" s="34">
        <v>264.68</v>
      </c>
      <c r="AH38" s="34">
        <v>20.54</v>
      </c>
      <c r="AI38" s="34">
        <v>3</v>
      </c>
      <c r="AJ38" s="34">
        <v>1.77</v>
      </c>
      <c r="AK38" s="34">
        <v>0</v>
      </c>
      <c r="AL38" s="34">
        <v>0</v>
      </c>
      <c r="AM38" s="34">
        <v>0</v>
      </c>
      <c r="AN38" s="34">
        <v>289.12</v>
      </c>
      <c r="AO38" s="34">
        <v>845.95</v>
      </c>
      <c r="AP38" s="34">
        <v>12.21</v>
      </c>
      <c r="AQ38" s="34">
        <v>8.37</v>
      </c>
      <c r="AR38" s="34">
        <v>22.75</v>
      </c>
      <c r="AS38" s="34">
        <v>4.13</v>
      </c>
      <c r="AT38" s="34">
        <v>0</v>
      </c>
      <c r="AU38" s="34">
        <v>10.3</v>
      </c>
      <c r="AV38" s="34">
        <v>0.16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0.16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4">
        <v>29</v>
      </c>
      <c r="BN38" s="34">
        <v>0</v>
      </c>
      <c r="BO38" s="34">
        <v>29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46.7</v>
      </c>
      <c r="CA38" s="34">
        <v>0</v>
      </c>
      <c r="CB38" s="34">
        <v>1.7</v>
      </c>
      <c r="CC38" s="34">
        <v>0</v>
      </c>
      <c r="CD38" s="34">
        <v>0</v>
      </c>
      <c r="CE38" s="34">
        <v>0</v>
      </c>
      <c r="CF38" s="34">
        <v>45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34">
        <v>0</v>
      </c>
      <c r="CU38" s="34">
        <v>0</v>
      </c>
      <c r="CV38" s="34">
        <v>0</v>
      </c>
      <c r="CW38" s="34">
        <v>0</v>
      </c>
      <c r="CX38" s="34">
        <v>0</v>
      </c>
      <c r="CY38" s="34">
        <v>0</v>
      </c>
      <c r="CZ38" s="34">
        <v>0</v>
      </c>
      <c r="DA38" s="34">
        <v>0</v>
      </c>
      <c r="DB38" s="34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</row>
    <row r="39" spans="1:113" ht="19.5" customHeight="1">
      <c r="A39" s="24" t="s">
        <v>36</v>
      </c>
      <c r="B39" s="24" t="s">
        <v>36</v>
      </c>
      <c r="C39" s="24" t="s">
        <v>36</v>
      </c>
      <c r="D39" s="24" t="s">
        <v>370</v>
      </c>
      <c r="E39" s="33">
        <f t="shared" si="0"/>
        <v>602.74</v>
      </c>
      <c r="F39" s="33">
        <v>602.74</v>
      </c>
      <c r="G39" s="33">
        <v>0</v>
      </c>
      <c r="H39" s="33">
        <v>185.65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4">
        <v>0</v>
      </c>
      <c r="P39" s="34">
        <v>0</v>
      </c>
      <c r="Q39" s="34">
        <v>417.09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4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4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4">
        <v>0</v>
      </c>
      <c r="CW39" s="34">
        <v>0</v>
      </c>
      <c r="CX39" s="34">
        <v>0</v>
      </c>
      <c r="CY39" s="34">
        <v>0</v>
      </c>
      <c r="CZ39" s="34">
        <v>0</v>
      </c>
      <c r="DA39" s="34">
        <v>0</v>
      </c>
      <c r="DB39" s="34">
        <v>0</v>
      </c>
      <c r="DC39" s="34">
        <v>0</v>
      </c>
      <c r="DD39" s="34">
        <v>0</v>
      </c>
      <c r="DE39" s="34">
        <v>0</v>
      </c>
      <c r="DF39" s="34">
        <v>0</v>
      </c>
      <c r="DG39" s="34">
        <v>0</v>
      </c>
      <c r="DH39" s="34">
        <v>0</v>
      </c>
      <c r="DI39" s="34">
        <v>0</v>
      </c>
    </row>
    <row r="40" spans="1:113" ht="19.5" customHeight="1">
      <c r="A40" s="24" t="s">
        <v>36</v>
      </c>
      <c r="B40" s="24" t="s">
        <v>36</v>
      </c>
      <c r="C40" s="24" t="s">
        <v>36</v>
      </c>
      <c r="D40" s="24" t="s">
        <v>371</v>
      </c>
      <c r="E40" s="33">
        <f t="shared" si="0"/>
        <v>602.74</v>
      </c>
      <c r="F40" s="33">
        <v>602.74</v>
      </c>
      <c r="G40" s="33">
        <v>0</v>
      </c>
      <c r="H40" s="33">
        <v>185.65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4">
        <v>0</v>
      </c>
      <c r="P40" s="34">
        <v>0</v>
      </c>
      <c r="Q40" s="34">
        <v>417.09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4">
        <v>0</v>
      </c>
      <c r="BN40" s="34">
        <v>0</v>
      </c>
      <c r="BO40" s="34">
        <v>0</v>
      </c>
      <c r="BP40" s="34">
        <v>0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4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0</v>
      </c>
      <c r="CU40" s="34">
        <v>0</v>
      </c>
      <c r="CV40" s="34">
        <v>0</v>
      </c>
      <c r="CW40" s="34">
        <v>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</row>
    <row r="41" spans="1:113" ht="19.5" customHeight="1">
      <c r="A41" s="24" t="s">
        <v>102</v>
      </c>
      <c r="B41" s="24" t="s">
        <v>100</v>
      </c>
      <c r="C41" s="24" t="s">
        <v>89</v>
      </c>
      <c r="D41" s="24" t="s">
        <v>103</v>
      </c>
      <c r="E41" s="33">
        <f t="shared" si="0"/>
        <v>417.09</v>
      </c>
      <c r="F41" s="33">
        <v>417.09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4">
        <v>0</v>
      </c>
      <c r="P41" s="34">
        <v>0</v>
      </c>
      <c r="Q41" s="34">
        <v>417.09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4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4">
        <v>0</v>
      </c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4">
        <v>0</v>
      </c>
    </row>
    <row r="42" spans="1:113" ht="19.5" customHeight="1">
      <c r="A42" s="24" t="s">
        <v>102</v>
      </c>
      <c r="B42" s="24" t="s">
        <v>100</v>
      </c>
      <c r="C42" s="24" t="s">
        <v>84</v>
      </c>
      <c r="D42" s="24" t="s">
        <v>104</v>
      </c>
      <c r="E42" s="33">
        <f t="shared" si="0"/>
        <v>185.65</v>
      </c>
      <c r="F42" s="33">
        <v>185.65</v>
      </c>
      <c r="G42" s="33">
        <v>0</v>
      </c>
      <c r="H42" s="33">
        <v>185.65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4">
        <v>0</v>
      </c>
      <c r="BQ42" s="34">
        <v>0</v>
      </c>
      <c r="BR42" s="34">
        <v>0</v>
      </c>
      <c r="BS42" s="34">
        <v>0</v>
      </c>
      <c r="BT42" s="3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34">
        <v>0</v>
      </c>
      <c r="CE42" s="34">
        <v>0</v>
      </c>
      <c r="CF42" s="34">
        <v>0</v>
      </c>
      <c r="CG42" s="34">
        <v>0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  <c r="CM42" s="34">
        <v>0</v>
      </c>
      <c r="CN42" s="34">
        <v>0</v>
      </c>
      <c r="CO42" s="34">
        <v>0</v>
      </c>
      <c r="CP42" s="34">
        <v>0</v>
      </c>
      <c r="CQ42" s="34">
        <v>0</v>
      </c>
      <c r="CR42" s="34">
        <v>0</v>
      </c>
      <c r="CS42" s="34">
        <v>0</v>
      </c>
      <c r="CT42" s="34">
        <v>0</v>
      </c>
      <c r="CU42" s="34">
        <v>0</v>
      </c>
      <c r="CV42" s="34">
        <v>0</v>
      </c>
      <c r="CW42" s="34">
        <v>0</v>
      </c>
      <c r="CX42" s="34">
        <v>0</v>
      </c>
      <c r="CY42" s="34">
        <v>0</v>
      </c>
      <c r="CZ42" s="34">
        <v>0</v>
      </c>
      <c r="DA42" s="34">
        <v>0</v>
      </c>
      <c r="DB42" s="34">
        <v>0</v>
      </c>
      <c r="DC42" s="34">
        <v>0</v>
      </c>
      <c r="DD42" s="34">
        <v>0</v>
      </c>
      <c r="DE42" s="34">
        <v>0</v>
      </c>
      <c r="DF42" s="34">
        <v>0</v>
      </c>
      <c r="DG42" s="34">
        <v>0</v>
      </c>
      <c r="DH42" s="34">
        <v>0</v>
      </c>
      <c r="DI42" s="34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9722222222222" right="0.5909722222222222" top="0.9840277777777777" bottom="0.9840277777777777" header="0.5118055555555555" footer="0.5118055555555555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7"/>
  <sheetViews>
    <sheetView showGridLines="0" showZeros="0" zoomScalePageLayoutView="0" workbookViewId="0" topLeftCell="A145">
      <selection activeCell="A7" sqref="A7:IV43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7"/>
      <c r="B1" s="17"/>
      <c r="C1" s="17"/>
      <c r="D1" s="18"/>
      <c r="E1" s="17"/>
      <c r="F1" s="17"/>
      <c r="G1" s="7" t="s">
        <v>372</v>
      </c>
    </row>
    <row r="2" spans="1:7" ht="25.5" customHeight="1">
      <c r="A2" s="91" t="s">
        <v>373</v>
      </c>
      <c r="B2" s="91"/>
      <c r="C2" s="91"/>
      <c r="D2" s="91"/>
      <c r="E2" s="91"/>
      <c r="F2" s="91"/>
      <c r="G2" s="91"/>
    </row>
    <row r="3" spans="1:7" ht="19.5" customHeight="1">
      <c r="A3" s="4" t="s">
        <v>0</v>
      </c>
      <c r="B3" s="5"/>
      <c r="C3" s="5"/>
      <c r="D3" s="5"/>
      <c r="E3" s="20"/>
      <c r="F3" s="20"/>
      <c r="G3" s="7" t="s">
        <v>3</v>
      </c>
    </row>
    <row r="4" spans="1:7" ht="19.5" customHeight="1">
      <c r="A4" s="125" t="s">
        <v>374</v>
      </c>
      <c r="B4" s="142"/>
      <c r="C4" s="142"/>
      <c r="D4" s="126"/>
      <c r="E4" s="104" t="s">
        <v>165</v>
      </c>
      <c r="F4" s="97"/>
      <c r="G4" s="97"/>
    </row>
    <row r="5" spans="1:7" ht="19.5" customHeight="1">
      <c r="A5" s="94" t="s">
        <v>67</v>
      </c>
      <c r="B5" s="96"/>
      <c r="C5" s="135" t="s">
        <v>68</v>
      </c>
      <c r="D5" s="101" t="s">
        <v>273</v>
      </c>
      <c r="E5" s="97" t="s">
        <v>57</v>
      </c>
      <c r="F5" s="106" t="s">
        <v>375</v>
      </c>
      <c r="G5" s="144" t="s">
        <v>376</v>
      </c>
    </row>
    <row r="6" spans="1:7" ht="33.75" customHeight="1">
      <c r="A6" s="10" t="s">
        <v>77</v>
      </c>
      <c r="B6" s="11" t="s">
        <v>78</v>
      </c>
      <c r="C6" s="134"/>
      <c r="D6" s="143"/>
      <c r="E6" s="105"/>
      <c r="F6" s="107"/>
      <c r="G6" s="141"/>
    </row>
    <row r="7" spans="1:7" ht="13.5" customHeight="1">
      <c r="A7" s="14" t="s">
        <v>36</v>
      </c>
      <c r="B7" s="24" t="s">
        <v>36</v>
      </c>
      <c r="C7" s="30" t="s">
        <v>36</v>
      </c>
      <c r="D7" s="14" t="s">
        <v>57</v>
      </c>
      <c r="E7" s="25">
        <f aca="true" t="shared" si="0" ref="E7:E70">SUM(F7:G7)</f>
        <v>25323.17</v>
      </c>
      <c r="F7" s="25">
        <v>19149.64</v>
      </c>
      <c r="G7" s="15">
        <v>6173.53</v>
      </c>
    </row>
    <row r="8" spans="1:7" ht="13.5" customHeight="1">
      <c r="A8" s="14" t="s">
        <v>36</v>
      </c>
      <c r="B8" s="24" t="s">
        <v>36</v>
      </c>
      <c r="C8" s="30" t="s">
        <v>36</v>
      </c>
      <c r="D8" s="14" t="s">
        <v>80</v>
      </c>
      <c r="E8" s="25">
        <f t="shared" si="0"/>
        <v>3203.49</v>
      </c>
      <c r="F8" s="25">
        <v>2077.19</v>
      </c>
      <c r="G8" s="15">
        <v>1126.3</v>
      </c>
    </row>
    <row r="9" spans="1:7" ht="13.5" customHeight="1">
      <c r="A9" s="14" t="s">
        <v>36</v>
      </c>
      <c r="B9" s="24" t="s">
        <v>36</v>
      </c>
      <c r="C9" s="30" t="s">
        <v>36</v>
      </c>
      <c r="D9" s="14" t="s">
        <v>81</v>
      </c>
      <c r="E9" s="25">
        <f t="shared" si="0"/>
        <v>3178.8399999999997</v>
      </c>
      <c r="F9" s="25">
        <v>2057.99</v>
      </c>
      <c r="G9" s="15">
        <v>1120.85</v>
      </c>
    </row>
    <row r="10" spans="1:7" ht="13.5" customHeight="1">
      <c r="A10" s="14" t="s">
        <v>36</v>
      </c>
      <c r="B10" s="24" t="s">
        <v>36</v>
      </c>
      <c r="C10" s="30" t="s">
        <v>36</v>
      </c>
      <c r="D10" s="14" t="s">
        <v>377</v>
      </c>
      <c r="E10" s="25">
        <f t="shared" si="0"/>
        <v>1828.73</v>
      </c>
      <c r="F10" s="25">
        <v>1828.73</v>
      </c>
      <c r="G10" s="15">
        <v>0</v>
      </c>
    </row>
    <row r="11" spans="1:7" ht="13.5" customHeight="1">
      <c r="A11" s="14" t="s">
        <v>378</v>
      </c>
      <c r="B11" s="24" t="s">
        <v>89</v>
      </c>
      <c r="C11" s="30" t="s">
        <v>85</v>
      </c>
      <c r="D11" s="14" t="s">
        <v>379</v>
      </c>
      <c r="E11" s="25">
        <f t="shared" si="0"/>
        <v>598.98</v>
      </c>
      <c r="F11" s="25">
        <v>598.98</v>
      </c>
      <c r="G11" s="15">
        <v>0</v>
      </c>
    </row>
    <row r="12" spans="1:7" ht="13.5" customHeight="1">
      <c r="A12" s="14" t="s">
        <v>378</v>
      </c>
      <c r="B12" s="24" t="s">
        <v>100</v>
      </c>
      <c r="C12" s="30" t="s">
        <v>85</v>
      </c>
      <c r="D12" s="14" t="s">
        <v>380</v>
      </c>
      <c r="E12" s="25">
        <f t="shared" si="0"/>
        <v>610.85</v>
      </c>
      <c r="F12" s="25">
        <v>610.85</v>
      </c>
      <c r="G12" s="15">
        <v>0</v>
      </c>
    </row>
    <row r="13" spans="1:7" ht="13.5" customHeight="1">
      <c r="A13" s="14" t="s">
        <v>378</v>
      </c>
      <c r="B13" s="24" t="s">
        <v>84</v>
      </c>
      <c r="C13" s="30" t="s">
        <v>85</v>
      </c>
      <c r="D13" s="14" t="s">
        <v>381</v>
      </c>
      <c r="E13" s="25">
        <f t="shared" si="0"/>
        <v>49.91</v>
      </c>
      <c r="F13" s="25">
        <v>49.91</v>
      </c>
      <c r="G13" s="15">
        <v>0</v>
      </c>
    </row>
    <row r="14" spans="1:7" ht="13.5" customHeight="1">
      <c r="A14" s="14" t="s">
        <v>378</v>
      </c>
      <c r="B14" s="24" t="s">
        <v>83</v>
      </c>
      <c r="C14" s="30" t="s">
        <v>85</v>
      </c>
      <c r="D14" s="14" t="s">
        <v>382</v>
      </c>
      <c r="E14" s="25">
        <f t="shared" si="0"/>
        <v>183.01</v>
      </c>
      <c r="F14" s="25">
        <v>183.01</v>
      </c>
      <c r="G14" s="15">
        <v>0</v>
      </c>
    </row>
    <row r="15" spans="1:7" ht="13.5" customHeight="1">
      <c r="A15" s="14" t="s">
        <v>378</v>
      </c>
      <c r="B15" s="24" t="s">
        <v>383</v>
      </c>
      <c r="C15" s="30" t="s">
        <v>85</v>
      </c>
      <c r="D15" s="14" t="s">
        <v>384</v>
      </c>
      <c r="E15" s="25">
        <f t="shared" si="0"/>
        <v>144.01</v>
      </c>
      <c r="F15" s="25">
        <v>144.01</v>
      </c>
      <c r="G15" s="15">
        <v>0</v>
      </c>
    </row>
    <row r="16" spans="1:7" ht="13.5" customHeight="1">
      <c r="A16" s="14" t="s">
        <v>378</v>
      </c>
      <c r="B16" s="24" t="s">
        <v>95</v>
      </c>
      <c r="C16" s="30" t="s">
        <v>85</v>
      </c>
      <c r="D16" s="14" t="s">
        <v>385</v>
      </c>
      <c r="E16" s="25">
        <f t="shared" si="0"/>
        <v>42.5</v>
      </c>
      <c r="F16" s="25">
        <v>42.5</v>
      </c>
      <c r="G16" s="15">
        <v>0</v>
      </c>
    </row>
    <row r="17" spans="1:7" ht="13.5" customHeight="1">
      <c r="A17" s="14" t="s">
        <v>378</v>
      </c>
      <c r="B17" s="24" t="s">
        <v>386</v>
      </c>
      <c r="C17" s="30" t="s">
        <v>85</v>
      </c>
      <c r="D17" s="14" t="s">
        <v>228</v>
      </c>
      <c r="E17" s="25">
        <f t="shared" si="0"/>
        <v>183.84</v>
      </c>
      <c r="F17" s="25">
        <v>183.84</v>
      </c>
      <c r="G17" s="15">
        <v>0</v>
      </c>
    </row>
    <row r="18" spans="1:7" ht="13.5" customHeight="1">
      <c r="A18" s="14" t="s">
        <v>378</v>
      </c>
      <c r="B18" s="24" t="s">
        <v>92</v>
      </c>
      <c r="C18" s="30" t="s">
        <v>85</v>
      </c>
      <c r="D18" s="14" t="s">
        <v>229</v>
      </c>
      <c r="E18" s="25">
        <f t="shared" si="0"/>
        <v>15.63</v>
      </c>
      <c r="F18" s="25">
        <v>15.63</v>
      </c>
      <c r="G18" s="15">
        <v>0</v>
      </c>
    </row>
    <row r="19" spans="1:7" ht="13.5" customHeight="1">
      <c r="A19" s="14" t="s">
        <v>36</v>
      </c>
      <c r="B19" s="24" t="s">
        <v>36</v>
      </c>
      <c r="C19" s="30" t="s">
        <v>36</v>
      </c>
      <c r="D19" s="14" t="s">
        <v>387</v>
      </c>
      <c r="E19" s="25">
        <f t="shared" si="0"/>
        <v>1120.85</v>
      </c>
      <c r="F19" s="25">
        <v>0</v>
      </c>
      <c r="G19" s="15">
        <v>1120.85</v>
      </c>
    </row>
    <row r="20" spans="1:7" ht="13.5" customHeight="1">
      <c r="A20" s="14" t="s">
        <v>388</v>
      </c>
      <c r="B20" s="24" t="s">
        <v>89</v>
      </c>
      <c r="C20" s="30" t="s">
        <v>85</v>
      </c>
      <c r="D20" s="14" t="s">
        <v>389</v>
      </c>
      <c r="E20" s="25">
        <f t="shared" si="0"/>
        <v>40</v>
      </c>
      <c r="F20" s="25">
        <v>0</v>
      </c>
      <c r="G20" s="15">
        <v>40</v>
      </c>
    </row>
    <row r="21" spans="1:7" ht="13.5" customHeight="1">
      <c r="A21" s="14" t="s">
        <v>388</v>
      </c>
      <c r="B21" s="24" t="s">
        <v>100</v>
      </c>
      <c r="C21" s="30" t="s">
        <v>85</v>
      </c>
      <c r="D21" s="14" t="s">
        <v>390</v>
      </c>
      <c r="E21" s="25">
        <f t="shared" si="0"/>
        <v>30</v>
      </c>
      <c r="F21" s="25">
        <v>0</v>
      </c>
      <c r="G21" s="15">
        <v>30</v>
      </c>
    </row>
    <row r="22" spans="1:7" ht="13.5" customHeight="1">
      <c r="A22" s="14" t="s">
        <v>388</v>
      </c>
      <c r="B22" s="24" t="s">
        <v>117</v>
      </c>
      <c r="C22" s="30" t="s">
        <v>85</v>
      </c>
      <c r="D22" s="14" t="s">
        <v>391</v>
      </c>
      <c r="E22" s="25">
        <f t="shared" si="0"/>
        <v>0.5</v>
      </c>
      <c r="F22" s="25">
        <v>0</v>
      </c>
      <c r="G22" s="15">
        <v>0.5</v>
      </c>
    </row>
    <row r="23" spans="1:7" ht="13.5" customHeight="1">
      <c r="A23" s="14" t="s">
        <v>388</v>
      </c>
      <c r="B23" s="24" t="s">
        <v>88</v>
      </c>
      <c r="C23" s="30" t="s">
        <v>85</v>
      </c>
      <c r="D23" s="14" t="s">
        <v>392</v>
      </c>
      <c r="E23" s="25">
        <f t="shared" si="0"/>
        <v>5</v>
      </c>
      <c r="F23" s="25">
        <v>0</v>
      </c>
      <c r="G23" s="15">
        <v>5</v>
      </c>
    </row>
    <row r="24" spans="1:7" ht="13.5" customHeight="1">
      <c r="A24" s="14" t="s">
        <v>388</v>
      </c>
      <c r="B24" s="24" t="s">
        <v>128</v>
      </c>
      <c r="C24" s="30" t="s">
        <v>85</v>
      </c>
      <c r="D24" s="14" t="s">
        <v>393</v>
      </c>
      <c r="E24" s="25">
        <f t="shared" si="0"/>
        <v>30</v>
      </c>
      <c r="F24" s="25">
        <v>0</v>
      </c>
      <c r="G24" s="15">
        <v>30</v>
      </c>
    </row>
    <row r="25" spans="1:7" ht="13.5" customHeight="1">
      <c r="A25" s="14" t="s">
        <v>388</v>
      </c>
      <c r="B25" s="24" t="s">
        <v>394</v>
      </c>
      <c r="C25" s="30" t="s">
        <v>85</v>
      </c>
      <c r="D25" s="14" t="s">
        <v>395</v>
      </c>
      <c r="E25" s="25">
        <f t="shared" si="0"/>
        <v>30</v>
      </c>
      <c r="F25" s="25">
        <v>0</v>
      </c>
      <c r="G25" s="15">
        <v>30</v>
      </c>
    </row>
    <row r="26" spans="1:7" ht="13.5" customHeight="1">
      <c r="A26" s="14" t="s">
        <v>388</v>
      </c>
      <c r="B26" s="24" t="s">
        <v>238</v>
      </c>
      <c r="C26" s="30" t="s">
        <v>85</v>
      </c>
      <c r="D26" s="14" t="s">
        <v>396</v>
      </c>
      <c r="E26" s="25">
        <f t="shared" si="0"/>
        <v>115</v>
      </c>
      <c r="F26" s="25">
        <v>0</v>
      </c>
      <c r="G26" s="15">
        <v>115</v>
      </c>
    </row>
    <row r="27" spans="1:7" ht="13.5" customHeight="1">
      <c r="A27" s="14" t="s">
        <v>388</v>
      </c>
      <c r="B27" s="24" t="s">
        <v>95</v>
      </c>
      <c r="C27" s="30" t="s">
        <v>85</v>
      </c>
      <c r="D27" s="14" t="s">
        <v>397</v>
      </c>
      <c r="E27" s="25">
        <f t="shared" si="0"/>
        <v>321.73</v>
      </c>
      <c r="F27" s="25">
        <v>0</v>
      </c>
      <c r="G27" s="15">
        <v>321.73</v>
      </c>
    </row>
    <row r="28" spans="1:7" ht="13.5" customHeight="1">
      <c r="A28" s="14" t="s">
        <v>388</v>
      </c>
      <c r="B28" s="24" t="s">
        <v>386</v>
      </c>
      <c r="C28" s="30" t="s">
        <v>85</v>
      </c>
      <c r="D28" s="14" t="s">
        <v>398</v>
      </c>
      <c r="E28" s="25">
        <f t="shared" si="0"/>
        <v>63</v>
      </c>
      <c r="F28" s="25">
        <v>0</v>
      </c>
      <c r="G28" s="15">
        <v>63</v>
      </c>
    </row>
    <row r="29" spans="1:7" ht="13.5" customHeight="1">
      <c r="A29" s="14" t="s">
        <v>388</v>
      </c>
      <c r="B29" s="24" t="s">
        <v>399</v>
      </c>
      <c r="C29" s="30" t="s">
        <v>85</v>
      </c>
      <c r="D29" s="14" t="s">
        <v>233</v>
      </c>
      <c r="E29" s="25">
        <f t="shared" si="0"/>
        <v>168</v>
      </c>
      <c r="F29" s="25">
        <v>0</v>
      </c>
      <c r="G29" s="15">
        <v>168</v>
      </c>
    </row>
    <row r="30" spans="1:7" ht="13.5" customHeight="1">
      <c r="A30" s="14" t="s">
        <v>388</v>
      </c>
      <c r="B30" s="24" t="s">
        <v>400</v>
      </c>
      <c r="C30" s="30" t="s">
        <v>85</v>
      </c>
      <c r="D30" s="14" t="s">
        <v>234</v>
      </c>
      <c r="E30" s="25">
        <f t="shared" si="0"/>
        <v>2</v>
      </c>
      <c r="F30" s="25">
        <v>0</v>
      </c>
      <c r="G30" s="15">
        <v>2</v>
      </c>
    </row>
    <row r="31" spans="1:7" ht="13.5" customHeight="1">
      <c r="A31" s="14" t="s">
        <v>388</v>
      </c>
      <c r="B31" s="24" t="s">
        <v>401</v>
      </c>
      <c r="C31" s="30" t="s">
        <v>85</v>
      </c>
      <c r="D31" s="14" t="s">
        <v>236</v>
      </c>
      <c r="E31" s="25">
        <f t="shared" si="0"/>
        <v>4.85</v>
      </c>
      <c r="F31" s="25">
        <v>0</v>
      </c>
      <c r="G31" s="15">
        <v>4.85</v>
      </c>
    </row>
    <row r="32" spans="1:7" ht="13.5" customHeight="1">
      <c r="A32" s="14" t="s">
        <v>388</v>
      </c>
      <c r="B32" s="24" t="s">
        <v>402</v>
      </c>
      <c r="C32" s="30" t="s">
        <v>85</v>
      </c>
      <c r="D32" s="14" t="s">
        <v>403</v>
      </c>
      <c r="E32" s="25">
        <f t="shared" si="0"/>
        <v>30.64</v>
      </c>
      <c r="F32" s="25">
        <v>0</v>
      </c>
      <c r="G32" s="15">
        <v>30.64</v>
      </c>
    </row>
    <row r="33" spans="1:7" ht="13.5" customHeight="1">
      <c r="A33" s="14" t="s">
        <v>388</v>
      </c>
      <c r="B33" s="24" t="s">
        <v>404</v>
      </c>
      <c r="C33" s="30" t="s">
        <v>85</v>
      </c>
      <c r="D33" s="14" t="s">
        <v>405</v>
      </c>
      <c r="E33" s="25">
        <f t="shared" si="0"/>
        <v>17.97</v>
      </c>
      <c r="F33" s="25">
        <v>0</v>
      </c>
      <c r="G33" s="15">
        <v>17.97</v>
      </c>
    </row>
    <row r="34" spans="1:7" ht="13.5" customHeight="1">
      <c r="A34" s="14" t="s">
        <v>388</v>
      </c>
      <c r="B34" s="24" t="s">
        <v>406</v>
      </c>
      <c r="C34" s="30" t="s">
        <v>85</v>
      </c>
      <c r="D34" s="14" t="s">
        <v>237</v>
      </c>
      <c r="E34" s="25">
        <f t="shared" si="0"/>
        <v>63.66</v>
      </c>
      <c r="F34" s="25">
        <v>0</v>
      </c>
      <c r="G34" s="15">
        <v>63.66</v>
      </c>
    </row>
    <row r="35" spans="1:7" ht="13.5" customHeight="1">
      <c r="A35" s="14" t="s">
        <v>388</v>
      </c>
      <c r="B35" s="24" t="s">
        <v>407</v>
      </c>
      <c r="C35" s="30" t="s">
        <v>85</v>
      </c>
      <c r="D35" s="14" t="s">
        <v>408</v>
      </c>
      <c r="E35" s="25">
        <f t="shared" si="0"/>
        <v>132.67</v>
      </c>
      <c r="F35" s="25">
        <v>0</v>
      </c>
      <c r="G35" s="15">
        <v>132.67</v>
      </c>
    </row>
    <row r="36" spans="1:7" ht="13.5" customHeight="1">
      <c r="A36" s="14" t="s">
        <v>388</v>
      </c>
      <c r="B36" s="24" t="s">
        <v>92</v>
      </c>
      <c r="C36" s="30" t="s">
        <v>85</v>
      </c>
      <c r="D36" s="14" t="s">
        <v>240</v>
      </c>
      <c r="E36" s="25">
        <f t="shared" si="0"/>
        <v>65.83</v>
      </c>
      <c r="F36" s="25">
        <v>0</v>
      </c>
      <c r="G36" s="15">
        <v>65.83</v>
      </c>
    </row>
    <row r="37" spans="1:7" ht="13.5" customHeight="1">
      <c r="A37" s="14" t="s">
        <v>36</v>
      </c>
      <c r="B37" s="24" t="s">
        <v>36</v>
      </c>
      <c r="C37" s="30" t="s">
        <v>36</v>
      </c>
      <c r="D37" s="14" t="s">
        <v>244</v>
      </c>
      <c r="E37" s="25">
        <f t="shared" si="0"/>
        <v>229.26</v>
      </c>
      <c r="F37" s="25">
        <v>229.26</v>
      </c>
      <c r="G37" s="15">
        <v>0</v>
      </c>
    </row>
    <row r="38" spans="1:7" ht="13.5" customHeight="1">
      <c r="A38" s="14" t="s">
        <v>409</v>
      </c>
      <c r="B38" s="24" t="s">
        <v>89</v>
      </c>
      <c r="C38" s="30" t="s">
        <v>85</v>
      </c>
      <c r="D38" s="14" t="s">
        <v>410</v>
      </c>
      <c r="E38" s="25">
        <f t="shared" si="0"/>
        <v>216.4</v>
      </c>
      <c r="F38" s="25">
        <v>216.4</v>
      </c>
      <c r="G38" s="15">
        <v>0</v>
      </c>
    </row>
    <row r="39" spans="1:7" ht="13.5" customHeight="1">
      <c r="A39" s="14" t="s">
        <v>409</v>
      </c>
      <c r="B39" s="24" t="s">
        <v>88</v>
      </c>
      <c r="C39" s="30" t="s">
        <v>85</v>
      </c>
      <c r="D39" s="14" t="s">
        <v>411</v>
      </c>
      <c r="E39" s="25">
        <f t="shared" si="0"/>
        <v>1.36</v>
      </c>
      <c r="F39" s="25">
        <v>1.36</v>
      </c>
      <c r="G39" s="15">
        <v>0</v>
      </c>
    </row>
    <row r="40" spans="1:7" ht="13.5" customHeight="1">
      <c r="A40" s="14" t="s">
        <v>409</v>
      </c>
      <c r="B40" s="24" t="s">
        <v>238</v>
      </c>
      <c r="C40" s="30" t="s">
        <v>85</v>
      </c>
      <c r="D40" s="14" t="s">
        <v>412</v>
      </c>
      <c r="E40" s="25">
        <f t="shared" si="0"/>
        <v>0.17</v>
      </c>
      <c r="F40" s="25">
        <v>0.17</v>
      </c>
      <c r="G40" s="15">
        <v>0</v>
      </c>
    </row>
    <row r="41" spans="1:7" ht="13.5" customHeight="1">
      <c r="A41" s="14" t="s">
        <v>409</v>
      </c>
      <c r="B41" s="24" t="s">
        <v>92</v>
      </c>
      <c r="C41" s="30" t="s">
        <v>85</v>
      </c>
      <c r="D41" s="14" t="s">
        <v>413</v>
      </c>
      <c r="E41" s="25">
        <f t="shared" si="0"/>
        <v>11.33</v>
      </c>
      <c r="F41" s="25">
        <v>11.33</v>
      </c>
      <c r="G41" s="15">
        <v>0</v>
      </c>
    </row>
    <row r="42" spans="1:7" ht="13.5" customHeight="1">
      <c r="A42" s="14" t="s">
        <v>36</v>
      </c>
      <c r="B42" s="24" t="s">
        <v>36</v>
      </c>
      <c r="C42" s="30" t="s">
        <v>36</v>
      </c>
      <c r="D42" s="14" t="s">
        <v>105</v>
      </c>
      <c r="E42" s="25">
        <f t="shared" si="0"/>
        <v>24.65</v>
      </c>
      <c r="F42" s="25">
        <v>19.2</v>
      </c>
      <c r="G42" s="15">
        <v>5.45</v>
      </c>
    </row>
    <row r="43" spans="1:7" ht="13.5" customHeight="1">
      <c r="A43" s="14" t="s">
        <v>36</v>
      </c>
      <c r="B43" s="24" t="s">
        <v>36</v>
      </c>
      <c r="C43" s="30" t="s">
        <v>36</v>
      </c>
      <c r="D43" s="14" t="s">
        <v>377</v>
      </c>
      <c r="E43" s="25">
        <f t="shared" si="0"/>
        <v>19.2</v>
      </c>
      <c r="F43" s="25">
        <v>19.2</v>
      </c>
      <c r="G43" s="15">
        <v>0</v>
      </c>
    </row>
    <row r="44" spans="1:7" ht="13.5" customHeight="1">
      <c r="A44" s="14" t="s">
        <v>378</v>
      </c>
      <c r="B44" s="24" t="s">
        <v>83</v>
      </c>
      <c r="C44" s="30" t="s">
        <v>106</v>
      </c>
      <c r="D44" s="14" t="s">
        <v>382</v>
      </c>
      <c r="E44" s="25">
        <f t="shared" si="0"/>
        <v>6</v>
      </c>
      <c r="F44" s="25">
        <v>6</v>
      </c>
      <c r="G44" s="15">
        <v>0</v>
      </c>
    </row>
    <row r="45" spans="1:7" ht="13.5" customHeight="1">
      <c r="A45" s="14" t="s">
        <v>378</v>
      </c>
      <c r="B45" s="24" t="s">
        <v>383</v>
      </c>
      <c r="C45" s="30" t="s">
        <v>106</v>
      </c>
      <c r="D45" s="14" t="s">
        <v>384</v>
      </c>
      <c r="E45" s="25">
        <f t="shared" si="0"/>
        <v>5.21</v>
      </c>
      <c r="F45" s="25">
        <v>5.21</v>
      </c>
      <c r="G45" s="15">
        <v>0</v>
      </c>
    </row>
    <row r="46" spans="1:7" ht="13.5" customHeight="1">
      <c r="A46" s="14" t="s">
        <v>378</v>
      </c>
      <c r="B46" s="24" t="s">
        <v>95</v>
      </c>
      <c r="C46" s="30" t="s">
        <v>106</v>
      </c>
      <c r="D46" s="14" t="s">
        <v>385</v>
      </c>
      <c r="E46" s="25">
        <f t="shared" si="0"/>
        <v>1.47</v>
      </c>
      <c r="F46" s="25">
        <v>1.47</v>
      </c>
      <c r="G46" s="15">
        <v>0</v>
      </c>
    </row>
    <row r="47" spans="1:7" ht="13.5" customHeight="1">
      <c r="A47" s="14" t="s">
        <v>378</v>
      </c>
      <c r="B47" s="24" t="s">
        <v>386</v>
      </c>
      <c r="C47" s="30" t="s">
        <v>106</v>
      </c>
      <c r="D47" s="14" t="s">
        <v>228</v>
      </c>
      <c r="E47" s="25">
        <f t="shared" si="0"/>
        <v>6</v>
      </c>
      <c r="F47" s="25">
        <v>6</v>
      </c>
      <c r="G47" s="15">
        <v>0</v>
      </c>
    </row>
    <row r="48" spans="1:7" ht="13.5" customHeight="1">
      <c r="A48" s="14" t="s">
        <v>378</v>
      </c>
      <c r="B48" s="24" t="s">
        <v>92</v>
      </c>
      <c r="C48" s="30" t="s">
        <v>106</v>
      </c>
      <c r="D48" s="14" t="s">
        <v>229</v>
      </c>
      <c r="E48" s="25">
        <f t="shared" si="0"/>
        <v>0.52</v>
      </c>
      <c r="F48" s="25">
        <v>0.52</v>
      </c>
      <c r="G48" s="15">
        <v>0</v>
      </c>
    </row>
    <row r="49" spans="1:7" ht="13.5" customHeight="1">
      <c r="A49" s="14" t="s">
        <v>36</v>
      </c>
      <c r="B49" s="24" t="s">
        <v>36</v>
      </c>
      <c r="C49" s="30" t="s">
        <v>36</v>
      </c>
      <c r="D49" s="14" t="s">
        <v>387</v>
      </c>
      <c r="E49" s="25">
        <f t="shared" si="0"/>
        <v>5.45</v>
      </c>
      <c r="F49" s="25">
        <v>0</v>
      </c>
      <c r="G49" s="15">
        <v>5.45</v>
      </c>
    </row>
    <row r="50" spans="1:7" ht="13.5" customHeight="1">
      <c r="A50" s="14" t="s">
        <v>388</v>
      </c>
      <c r="B50" s="24" t="s">
        <v>407</v>
      </c>
      <c r="C50" s="30" t="s">
        <v>106</v>
      </c>
      <c r="D50" s="14" t="s">
        <v>408</v>
      </c>
      <c r="E50" s="25">
        <f t="shared" si="0"/>
        <v>5.3</v>
      </c>
      <c r="F50" s="25">
        <v>0</v>
      </c>
      <c r="G50" s="15">
        <v>5.3</v>
      </c>
    </row>
    <row r="51" spans="1:7" ht="13.5" customHeight="1">
      <c r="A51" s="14" t="s">
        <v>388</v>
      </c>
      <c r="B51" s="24" t="s">
        <v>92</v>
      </c>
      <c r="C51" s="30" t="s">
        <v>106</v>
      </c>
      <c r="D51" s="14" t="s">
        <v>240</v>
      </c>
      <c r="E51" s="25">
        <f t="shared" si="0"/>
        <v>0.15</v>
      </c>
      <c r="F51" s="25">
        <v>0</v>
      </c>
      <c r="G51" s="15">
        <v>0.15</v>
      </c>
    </row>
    <row r="52" spans="1:7" ht="13.5" customHeight="1">
      <c r="A52" s="14" t="s">
        <v>36</v>
      </c>
      <c r="B52" s="24" t="s">
        <v>36</v>
      </c>
      <c r="C52" s="30" t="s">
        <v>36</v>
      </c>
      <c r="D52" s="14" t="s">
        <v>107</v>
      </c>
      <c r="E52" s="25">
        <f t="shared" si="0"/>
        <v>1181.43</v>
      </c>
      <c r="F52" s="25">
        <v>741.23</v>
      </c>
      <c r="G52" s="15">
        <v>440.2</v>
      </c>
    </row>
    <row r="53" spans="1:7" ht="13.5" customHeight="1">
      <c r="A53" s="14" t="s">
        <v>36</v>
      </c>
      <c r="B53" s="24" t="s">
        <v>36</v>
      </c>
      <c r="C53" s="30" t="s">
        <v>36</v>
      </c>
      <c r="D53" s="14" t="s">
        <v>108</v>
      </c>
      <c r="E53" s="25">
        <f t="shared" si="0"/>
        <v>99.32</v>
      </c>
      <c r="F53" s="25">
        <v>69.55</v>
      </c>
      <c r="G53" s="15">
        <v>29.77</v>
      </c>
    </row>
    <row r="54" spans="1:7" ht="13.5" customHeight="1">
      <c r="A54" s="14" t="s">
        <v>36</v>
      </c>
      <c r="B54" s="24" t="s">
        <v>36</v>
      </c>
      <c r="C54" s="30" t="s">
        <v>36</v>
      </c>
      <c r="D54" s="14" t="s">
        <v>377</v>
      </c>
      <c r="E54" s="25">
        <f t="shared" si="0"/>
        <v>69.54</v>
      </c>
      <c r="F54" s="25">
        <v>69.54</v>
      </c>
      <c r="G54" s="15">
        <v>0</v>
      </c>
    </row>
    <row r="55" spans="1:7" ht="13.5" customHeight="1">
      <c r="A55" s="14" t="s">
        <v>378</v>
      </c>
      <c r="B55" s="24" t="s">
        <v>89</v>
      </c>
      <c r="C55" s="30" t="s">
        <v>109</v>
      </c>
      <c r="D55" s="14" t="s">
        <v>379</v>
      </c>
      <c r="E55" s="25">
        <f t="shared" si="0"/>
        <v>21.03</v>
      </c>
      <c r="F55" s="25">
        <v>21.03</v>
      </c>
      <c r="G55" s="15">
        <v>0</v>
      </c>
    </row>
    <row r="56" spans="1:7" ht="13.5" customHeight="1">
      <c r="A56" s="14" t="s">
        <v>378</v>
      </c>
      <c r="B56" s="24" t="s">
        <v>100</v>
      </c>
      <c r="C56" s="30" t="s">
        <v>109</v>
      </c>
      <c r="D56" s="14" t="s">
        <v>380</v>
      </c>
      <c r="E56" s="25">
        <f t="shared" si="0"/>
        <v>25.17</v>
      </c>
      <c r="F56" s="25">
        <v>25.17</v>
      </c>
      <c r="G56" s="15">
        <v>0</v>
      </c>
    </row>
    <row r="57" spans="1:7" ht="13.5" customHeight="1">
      <c r="A57" s="14" t="s">
        <v>378</v>
      </c>
      <c r="B57" s="24" t="s">
        <v>84</v>
      </c>
      <c r="C57" s="30" t="s">
        <v>109</v>
      </c>
      <c r="D57" s="14" t="s">
        <v>381</v>
      </c>
      <c r="E57" s="25">
        <f t="shared" si="0"/>
        <v>1.77</v>
      </c>
      <c r="F57" s="25">
        <v>1.77</v>
      </c>
      <c r="G57" s="15">
        <v>0</v>
      </c>
    </row>
    <row r="58" spans="1:7" ht="13.5" customHeight="1">
      <c r="A58" s="14" t="s">
        <v>378</v>
      </c>
      <c r="B58" s="24" t="s">
        <v>83</v>
      </c>
      <c r="C58" s="30" t="s">
        <v>109</v>
      </c>
      <c r="D58" s="14" t="s">
        <v>382</v>
      </c>
      <c r="E58" s="25">
        <f t="shared" si="0"/>
        <v>6.69</v>
      </c>
      <c r="F58" s="25">
        <v>6.69</v>
      </c>
      <c r="G58" s="15">
        <v>0</v>
      </c>
    </row>
    <row r="59" spans="1:7" ht="13.5" customHeight="1">
      <c r="A59" s="14" t="s">
        <v>378</v>
      </c>
      <c r="B59" s="24" t="s">
        <v>383</v>
      </c>
      <c r="C59" s="30" t="s">
        <v>109</v>
      </c>
      <c r="D59" s="14" t="s">
        <v>384</v>
      </c>
      <c r="E59" s="25">
        <f t="shared" si="0"/>
        <v>5.7</v>
      </c>
      <c r="F59" s="25">
        <v>5.7</v>
      </c>
      <c r="G59" s="15">
        <v>0</v>
      </c>
    </row>
    <row r="60" spans="1:7" ht="13.5" customHeight="1">
      <c r="A60" s="14" t="s">
        <v>378</v>
      </c>
      <c r="B60" s="24" t="s">
        <v>95</v>
      </c>
      <c r="C60" s="30" t="s">
        <v>109</v>
      </c>
      <c r="D60" s="14" t="s">
        <v>385</v>
      </c>
      <c r="E60" s="25">
        <f t="shared" si="0"/>
        <v>1.29</v>
      </c>
      <c r="F60" s="25">
        <v>1.29</v>
      </c>
      <c r="G60" s="15">
        <v>0</v>
      </c>
    </row>
    <row r="61" spans="1:7" ht="13.5" customHeight="1">
      <c r="A61" s="14" t="s">
        <v>378</v>
      </c>
      <c r="B61" s="24" t="s">
        <v>386</v>
      </c>
      <c r="C61" s="30" t="s">
        <v>109</v>
      </c>
      <c r="D61" s="14" t="s">
        <v>228</v>
      </c>
      <c r="E61" s="25">
        <f t="shared" si="0"/>
        <v>7.3</v>
      </c>
      <c r="F61" s="25">
        <v>7.3</v>
      </c>
      <c r="G61" s="15">
        <v>0</v>
      </c>
    </row>
    <row r="62" spans="1:7" ht="13.5" customHeight="1">
      <c r="A62" s="14" t="s">
        <v>378</v>
      </c>
      <c r="B62" s="24" t="s">
        <v>92</v>
      </c>
      <c r="C62" s="30" t="s">
        <v>109</v>
      </c>
      <c r="D62" s="14" t="s">
        <v>229</v>
      </c>
      <c r="E62" s="25">
        <f t="shared" si="0"/>
        <v>0.59</v>
      </c>
      <c r="F62" s="25">
        <v>0.59</v>
      </c>
      <c r="G62" s="15">
        <v>0</v>
      </c>
    </row>
    <row r="63" spans="1:7" ht="13.5" customHeight="1">
      <c r="A63" s="14" t="s">
        <v>36</v>
      </c>
      <c r="B63" s="24" t="s">
        <v>36</v>
      </c>
      <c r="C63" s="30" t="s">
        <v>36</v>
      </c>
      <c r="D63" s="14" t="s">
        <v>387</v>
      </c>
      <c r="E63" s="25">
        <f t="shared" si="0"/>
        <v>29.77</v>
      </c>
      <c r="F63" s="25">
        <v>0</v>
      </c>
      <c r="G63" s="15">
        <v>29.77</v>
      </c>
    </row>
    <row r="64" spans="1:7" ht="13.5" customHeight="1">
      <c r="A64" s="14" t="s">
        <v>388</v>
      </c>
      <c r="B64" s="24" t="s">
        <v>89</v>
      </c>
      <c r="C64" s="30" t="s">
        <v>109</v>
      </c>
      <c r="D64" s="14" t="s">
        <v>389</v>
      </c>
      <c r="E64" s="25">
        <f t="shared" si="0"/>
        <v>2</v>
      </c>
      <c r="F64" s="25">
        <v>0</v>
      </c>
      <c r="G64" s="15">
        <v>2</v>
      </c>
    </row>
    <row r="65" spans="1:7" ht="13.5" customHeight="1">
      <c r="A65" s="14" t="s">
        <v>388</v>
      </c>
      <c r="B65" s="24" t="s">
        <v>100</v>
      </c>
      <c r="C65" s="30" t="s">
        <v>109</v>
      </c>
      <c r="D65" s="14" t="s">
        <v>390</v>
      </c>
      <c r="E65" s="25">
        <f t="shared" si="0"/>
        <v>1.28</v>
      </c>
      <c r="F65" s="25">
        <v>0</v>
      </c>
      <c r="G65" s="15">
        <v>1.28</v>
      </c>
    </row>
    <row r="66" spans="1:7" ht="13.5" customHeight="1">
      <c r="A66" s="14" t="s">
        <v>388</v>
      </c>
      <c r="B66" s="24" t="s">
        <v>117</v>
      </c>
      <c r="C66" s="30" t="s">
        <v>109</v>
      </c>
      <c r="D66" s="14" t="s">
        <v>391</v>
      </c>
      <c r="E66" s="25">
        <f t="shared" si="0"/>
        <v>0.02</v>
      </c>
      <c r="F66" s="25">
        <v>0</v>
      </c>
      <c r="G66" s="15">
        <v>0.02</v>
      </c>
    </row>
    <row r="67" spans="1:7" ht="13.5" customHeight="1">
      <c r="A67" s="14" t="s">
        <v>388</v>
      </c>
      <c r="B67" s="24" t="s">
        <v>88</v>
      </c>
      <c r="C67" s="30" t="s">
        <v>109</v>
      </c>
      <c r="D67" s="14" t="s">
        <v>392</v>
      </c>
      <c r="E67" s="25">
        <f t="shared" si="0"/>
        <v>0.1</v>
      </c>
      <c r="F67" s="25">
        <v>0</v>
      </c>
      <c r="G67" s="15">
        <v>0.1</v>
      </c>
    </row>
    <row r="68" spans="1:7" ht="13.5" customHeight="1">
      <c r="A68" s="14" t="s">
        <v>388</v>
      </c>
      <c r="B68" s="24" t="s">
        <v>128</v>
      </c>
      <c r="C68" s="30" t="s">
        <v>109</v>
      </c>
      <c r="D68" s="14" t="s">
        <v>393</v>
      </c>
      <c r="E68" s="25">
        <f t="shared" si="0"/>
        <v>1</v>
      </c>
      <c r="F68" s="25">
        <v>0</v>
      </c>
      <c r="G68" s="15">
        <v>1</v>
      </c>
    </row>
    <row r="69" spans="1:7" ht="13.5" customHeight="1">
      <c r="A69" s="14" t="s">
        <v>388</v>
      </c>
      <c r="B69" s="24" t="s">
        <v>394</v>
      </c>
      <c r="C69" s="30" t="s">
        <v>109</v>
      </c>
      <c r="D69" s="14" t="s">
        <v>395</v>
      </c>
      <c r="E69" s="25">
        <f t="shared" si="0"/>
        <v>1.7</v>
      </c>
      <c r="F69" s="25">
        <v>0</v>
      </c>
      <c r="G69" s="15">
        <v>1.7</v>
      </c>
    </row>
    <row r="70" spans="1:7" ht="13.5" customHeight="1">
      <c r="A70" s="14" t="s">
        <v>388</v>
      </c>
      <c r="B70" s="24" t="s">
        <v>95</v>
      </c>
      <c r="C70" s="30" t="s">
        <v>109</v>
      </c>
      <c r="D70" s="14" t="s">
        <v>397</v>
      </c>
      <c r="E70" s="25">
        <f t="shared" si="0"/>
        <v>5.09</v>
      </c>
      <c r="F70" s="25">
        <v>0</v>
      </c>
      <c r="G70" s="15">
        <v>5.09</v>
      </c>
    </row>
    <row r="71" spans="1:7" ht="13.5" customHeight="1">
      <c r="A71" s="14" t="s">
        <v>388</v>
      </c>
      <c r="B71" s="24" t="s">
        <v>386</v>
      </c>
      <c r="C71" s="30" t="s">
        <v>109</v>
      </c>
      <c r="D71" s="14" t="s">
        <v>398</v>
      </c>
      <c r="E71" s="25">
        <f aca="true" t="shared" si="1" ref="E71:E134">SUM(F71:G71)</f>
        <v>0.5</v>
      </c>
      <c r="F71" s="25">
        <v>0</v>
      </c>
      <c r="G71" s="15">
        <v>0.5</v>
      </c>
    </row>
    <row r="72" spans="1:7" ht="13.5" customHeight="1">
      <c r="A72" s="14" t="s">
        <v>388</v>
      </c>
      <c r="B72" s="24" t="s">
        <v>399</v>
      </c>
      <c r="C72" s="30" t="s">
        <v>109</v>
      </c>
      <c r="D72" s="14" t="s">
        <v>233</v>
      </c>
      <c r="E72" s="25">
        <f t="shared" si="1"/>
        <v>6</v>
      </c>
      <c r="F72" s="25">
        <v>0</v>
      </c>
      <c r="G72" s="15">
        <v>6</v>
      </c>
    </row>
    <row r="73" spans="1:7" ht="13.5" customHeight="1">
      <c r="A73" s="14" t="s">
        <v>388</v>
      </c>
      <c r="B73" s="24" t="s">
        <v>400</v>
      </c>
      <c r="C73" s="30" t="s">
        <v>109</v>
      </c>
      <c r="D73" s="14" t="s">
        <v>234</v>
      </c>
      <c r="E73" s="25">
        <f t="shared" si="1"/>
        <v>0.82</v>
      </c>
      <c r="F73" s="25">
        <v>0</v>
      </c>
      <c r="G73" s="15">
        <v>0.82</v>
      </c>
    </row>
    <row r="74" spans="1:7" ht="13.5" customHeight="1">
      <c r="A74" s="14" t="s">
        <v>388</v>
      </c>
      <c r="B74" s="24" t="s">
        <v>401</v>
      </c>
      <c r="C74" s="30" t="s">
        <v>109</v>
      </c>
      <c r="D74" s="14" t="s">
        <v>236</v>
      </c>
      <c r="E74" s="25">
        <f t="shared" si="1"/>
        <v>0.49</v>
      </c>
      <c r="F74" s="25">
        <v>0</v>
      </c>
      <c r="G74" s="15">
        <v>0.49</v>
      </c>
    </row>
    <row r="75" spans="1:7" ht="13.5" customHeight="1">
      <c r="A75" s="14" t="s">
        <v>388</v>
      </c>
      <c r="B75" s="24" t="s">
        <v>402</v>
      </c>
      <c r="C75" s="30" t="s">
        <v>109</v>
      </c>
      <c r="D75" s="14" t="s">
        <v>403</v>
      </c>
      <c r="E75" s="25">
        <f t="shared" si="1"/>
        <v>1.22</v>
      </c>
      <c r="F75" s="25">
        <v>0</v>
      </c>
      <c r="G75" s="15">
        <v>1.22</v>
      </c>
    </row>
    <row r="76" spans="1:7" ht="13.5" customHeight="1">
      <c r="A76" s="14" t="s">
        <v>388</v>
      </c>
      <c r="B76" s="24" t="s">
        <v>404</v>
      </c>
      <c r="C76" s="30" t="s">
        <v>109</v>
      </c>
      <c r="D76" s="14" t="s">
        <v>405</v>
      </c>
      <c r="E76" s="25">
        <f t="shared" si="1"/>
        <v>0.63</v>
      </c>
      <c r="F76" s="25">
        <v>0</v>
      </c>
      <c r="G76" s="15">
        <v>0.63</v>
      </c>
    </row>
    <row r="77" spans="1:7" ht="13.5" customHeight="1">
      <c r="A77" s="14" t="s">
        <v>388</v>
      </c>
      <c r="B77" s="24" t="s">
        <v>406</v>
      </c>
      <c r="C77" s="30" t="s">
        <v>109</v>
      </c>
      <c r="D77" s="14" t="s">
        <v>237</v>
      </c>
      <c r="E77" s="25">
        <f t="shared" si="1"/>
        <v>2.9</v>
      </c>
      <c r="F77" s="25">
        <v>0</v>
      </c>
      <c r="G77" s="15">
        <v>2.9</v>
      </c>
    </row>
    <row r="78" spans="1:7" ht="13.5" customHeight="1">
      <c r="A78" s="14" t="s">
        <v>388</v>
      </c>
      <c r="B78" s="24" t="s">
        <v>407</v>
      </c>
      <c r="C78" s="30" t="s">
        <v>109</v>
      </c>
      <c r="D78" s="14" t="s">
        <v>408</v>
      </c>
      <c r="E78" s="25">
        <f t="shared" si="1"/>
        <v>4.37</v>
      </c>
      <c r="F78" s="25">
        <v>0</v>
      </c>
      <c r="G78" s="15">
        <v>4.37</v>
      </c>
    </row>
    <row r="79" spans="1:7" ht="13.5" customHeight="1">
      <c r="A79" s="14" t="s">
        <v>388</v>
      </c>
      <c r="B79" s="24" t="s">
        <v>92</v>
      </c>
      <c r="C79" s="30" t="s">
        <v>109</v>
      </c>
      <c r="D79" s="14" t="s">
        <v>240</v>
      </c>
      <c r="E79" s="25">
        <f t="shared" si="1"/>
        <v>1.65</v>
      </c>
      <c r="F79" s="25">
        <v>0</v>
      </c>
      <c r="G79" s="15">
        <v>1.65</v>
      </c>
    </row>
    <row r="80" spans="1:7" ht="13.5" customHeight="1">
      <c r="A80" s="14" t="s">
        <v>36</v>
      </c>
      <c r="B80" s="24" t="s">
        <v>36</v>
      </c>
      <c r="C80" s="30" t="s">
        <v>36</v>
      </c>
      <c r="D80" s="14" t="s">
        <v>244</v>
      </c>
      <c r="E80" s="25">
        <f t="shared" si="1"/>
        <v>0.01</v>
      </c>
      <c r="F80" s="25">
        <v>0.01</v>
      </c>
      <c r="G80" s="15">
        <v>0</v>
      </c>
    </row>
    <row r="81" spans="1:7" ht="13.5" customHeight="1">
      <c r="A81" s="14" t="s">
        <v>409</v>
      </c>
      <c r="B81" s="24" t="s">
        <v>238</v>
      </c>
      <c r="C81" s="30" t="s">
        <v>109</v>
      </c>
      <c r="D81" s="14" t="s">
        <v>412</v>
      </c>
      <c r="E81" s="25">
        <f t="shared" si="1"/>
        <v>0.01</v>
      </c>
      <c r="F81" s="25">
        <v>0.01</v>
      </c>
      <c r="G81" s="15">
        <v>0</v>
      </c>
    </row>
    <row r="82" spans="1:7" ht="13.5" customHeight="1">
      <c r="A82" s="14" t="s">
        <v>36</v>
      </c>
      <c r="B82" s="24" t="s">
        <v>36</v>
      </c>
      <c r="C82" s="30" t="s">
        <v>36</v>
      </c>
      <c r="D82" s="14" t="s">
        <v>110</v>
      </c>
      <c r="E82" s="25">
        <f t="shared" si="1"/>
        <v>641.81</v>
      </c>
      <c r="F82" s="25">
        <v>348.05</v>
      </c>
      <c r="G82" s="15">
        <v>293.76</v>
      </c>
    </row>
    <row r="83" spans="1:7" ht="13.5" customHeight="1">
      <c r="A83" s="14" t="s">
        <v>36</v>
      </c>
      <c r="B83" s="24" t="s">
        <v>36</v>
      </c>
      <c r="C83" s="30" t="s">
        <v>36</v>
      </c>
      <c r="D83" s="14" t="s">
        <v>377</v>
      </c>
      <c r="E83" s="25">
        <f t="shared" si="1"/>
        <v>348.01</v>
      </c>
      <c r="F83" s="25">
        <v>348.01</v>
      </c>
      <c r="G83" s="15">
        <v>0</v>
      </c>
    </row>
    <row r="84" spans="1:7" ht="13.5" customHeight="1">
      <c r="A84" s="14" t="s">
        <v>378</v>
      </c>
      <c r="B84" s="24" t="s">
        <v>89</v>
      </c>
      <c r="C84" s="30" t="s">
        <v>111</v>
      </c>
      <c r="D84" s="14" t="s">
        <v>379</v>
      </c>
      <c r="E84" s="25">
        <f t="shared" si="1"/>
        <v>114.2</v>
      </c>
      <c r="F84" s="25">
        <v>114.2</v>
      </c>
      <c r="G84" s="15">
        <v>0</v>
      </c>
    </row>
    <row r="85" spans="1:7" ht="13.5" customHeight="1">
      <c r="A85" s="14" t="s">
        <v>378</v>
      </c>
      <c r="B85" s="24" t="s">
        <v>100</v>
      </c>
      <c r="C85" s="30" t="s">
        <v>111</v>
      </c>
      <c r="D85" s="14" t="s">
        <v>380</v>
      </c>
      <c r="E85" s="25">
        <f t="shared" si="1"/>
        <v>111.05</v>
      </c>
      <c r="F85" s="25">
        <v>111.05</v>
      </c>
      <c r="G85" s="15">
        <v>0</v>
      </c>
    </row>
    <row r="86" spans="1:7" ht="13.5" customHeight="1">
      <c r="A86" s="14" t="s">
        <v>378</v>
      </c>
      <c r="B86" s="24" t="s">
        <v>84</v>
      </c>
      <c r="C86" s="30" t="s">
        <v>111</v>
      </c>
      <c r="D86" s="14" t="s">
        <v>381</v>
      </c>
      <c r="E86" s="25">
        <f t="shared" si="1"/>
        <v>9.52</v>
      </c>
      <c r="F86" s="25">
        <v>9.52</v>
      </c>
      <c r="G86" s="15">
        <v>0</v>
      </c>
    </row>
    <row r="87" spans="1:7" ht="13.5" customHeight="1">
      <c r="A87" s="14" t="s">
        <v>378</v>
      </c>
      <c r="B87" s="24" t="s">
        <v>83</v>
      </c>
      <c r="C87" s="30" t="s">
        <v>111</v>
      </c>
      <c r="D87" s="14" t="s">
        <v>382</v>
      </c>
      <c r="E87" s="25">
        <f t="shared" si="1"/>
        <v>37.57</v>
      </c>
      <c r="F87" s="25">
        <v>37.57</v>
      </c>
      <c r="G87" s="15">
        <v>0</v>
      </c>
    </row>
    <row r="88" spans="1:7" ht="13.5" customHeight="1">
      <c r="A88" s="14" t="s">
        <v>378</v>
      </c>
      <c r="B88" s="24" t="s">
        <v>383</v>
      </c>
      <c r="C88" s="30" t="s">
        <v>111</v>
      </c>
      <c r="D88" s="14" t="s">
        <v>384</v>
      </c>
      <c r="E88" s="25">
        <f t="shared" si="1"/>
        <v>28.98</v>
      </c>
      <c r="F88" s="25">
        <v>28.98</v>
      </c>
      <c r="G88" s="15">
        <v>0</v>
      </c>
    </row>
    <row r="89" spans="1:7" ht="13.5" customHeight="1">
      <c r="A89" s="14" t="s">
        <v>378</v>
      </c>
      <c r="B89" s="24" t="s">
        <v>95</v>
      </c>
      <c r="C89" s="30" t="s">
        <v>111</v>
      </c>
      <c r="D89" s="14" t="s">
        <v>385</v>
      </c>
      <c r="E89" s="25">
        <f t="shared" si="1"/>
        <v>6.44</v>
      </c>
      <c r="F89" s="25">
        <v>6.44</v>
      </c>
      <c r="G89" s="15">
        <v>0</v>
      </c>
    </row>
    <row r="90" spans="1:7" ht="13.5" customHeight="1">
      <c r="A90" s="14" t="s">
        <v>378</v>
      </c>
      <c r="B90" s="24" t="s">
        <v>386</v>
      </c>
      <c r="C90" s="30" t="s">
        <v>111</v>
      </c>
      <c r="D90" s="14" t="s">
        <v>228</v>
      </c>
      <c r="E90" s="25">
        <f t="shared" si="1"/>
        <v>36.99</v>
      </c>
      <c r="F90" s="25">
        <v>36.99</v>
      </c>
      <c r="G90" s="15">
        <v>0</v>
      </c>
    </row>
    <row r="91" spans="1:7" ht="13.5" customHeight="1">
      <c r="A91" s="14" t="s">
        <v>378</v>
      </c>
      <c r="B91" s="24" t="s">
        <v>92</v>
      </c>
      <c r="C91" s="30" t="s">
        <v>111</v>
      </c>
      <c r="D91" s="14" t="s">
        <v>229</v>
      </c>
      <c r="E91" s="25">
        <f t="shared" si="1"/>
        <v>3.26</v>
      </c>
      <c r="F91" s="25">
        <v>3.26</v>
      </c>
      <c r="G91" s="15">
        <v>0</v>
      </c>
    </row>
    <row r="92" spans="1:7" ht="13.5" customHeight="1">
      <c r="A92" s="14" t="s">
        <v>36</v>
      </c>
      <c r="B92" s="24" t="s">
        <v>36</v>
      </c>
      <c r="C92" s="30" t="s">
        <v>36</v>
      </c>
      <c r="D92" s="14" t="s">
        <v>387</v>
      </c>
      <c r="E92" s="25">
        <f t="shared" si="1"/>
        <v>293.76</v>
      </c>
      <c r="F92" s="25">
        <v>0</v>
      </c>
      <c r="G92" s="15">
        <v>293.76</v>
      </c>
    </row>
    <row r="93" spans="1:7" ht="13.5" customHeight="1">
      <c r="A93" s="14" t="s">
        <v>388</v>
      </c>
      <c r="B93" s="24" t="s">
        <v>89</v>
      </c>
      <c r="C93" s="30" t="s">
        <v>111</v>
      </c>
      <c r="D93" s="14" t="s">
        <v>389</v>
      </c>
      <c r="E93" s="25">
        <f t="shared" si="1"/>
        <v>10</v>
      </c>
      <c r="F93" s="25">
        <v>0</v>
      </c>
      <c r="G93" s="15">
        <v>10</v>
      </c>
    </row>
    <row r="94" spans="1:7" ht="13.5" customHeight="1">
      <c r="A94" s="14" t="s">
        <v>388</v>
      </c>
      <c r="B94" s="24" t="s">
        <v>117</v>
      </c>
      <c r="C94" s="30" t="s">
        <v>111</v>
      </c>
      <c r="D94" s="14" t="s">
        <v>391</v>
      </c>
      <c r="E94" s="25">
        <f t="shared" si="1"/>
        <v>1.48</v>
      </c>
      <c r="F94" s="25">
        <v>0</v>
      </c>
      <c r="G94" s="15">
        <v>1.48</v>
      </c>
    </row>
    <row r="95" spans="1:7" ht="13.5" customHeight="1">
      <c r="A95" s="14" t="s">
        <v>388</v>
      </c>
      <c r="B95" s="24" t="s">
        <v>88</v>
      </c>
      <c r="C95" s="30" t="s">
        <v>111</v>
      </c>
      <c r="D95" s="14" t="s">
        <v>392</v>
      </c>
      <c r="E95" s="25">
        <f t="shared" si="1"/>
        <v>2.63</v>
      </c>
      <c r="F95" s="25">
        <v>0</v>
      </c>
      <c r="G95" s="15">
        <v>2.63</v>
      </c>
    </row>
    <row r="96" spans="1:7" ht="13.5" customHeight="1">
      <c r="A96" s="14" t="s">
        <v>388</v>
      </c>
      <c r="B96" s="24" t="s">
        <v>128</v>
      </c>
      <c r="C96" s="30" t="s">
        <v>111</v>
      </c>
      <c r="D96" s="14" t="s">
        <v>393</v>
      </c>
      <c r="E96" s="25">
        <f t="shared" si="1"/>
        <v>7</v>
      </c>
      <c r="F96" s="25">
        <v>0</v>
      </c>
      <c r="G96" s="15">
        <v>7</v>
      </c>
    </row>
    <row r="97" spans="1:7" ht="13.5" customHeight="1">
      <c r="A97" s="14" t="s">
        <v>388</v>
      </c>
      <c r="B97" s="24" t="s">
        <v>394</v>
      </c>
      <c r="C97" s="30" t="s">
        <v>111</v>
      </c>
      <c r="D97" s="14" t="s">
        <v>395</v>
      </c>
      <c r="E97" s="25">
        <f t="shared" si="1"/>
        <v>1</v>
      </c>
      <c r="F97" s="25">
        <v>0</v>
      </c>
      <c r="G97" s="15">
        <v>1</v>
      </c>
    </row>
    <row r="98" spans="1:7" ht="13.5" customHeight="1">
      <c r="A98" s="14" t="s">
        <v>388</v>
      </c>
      <c r="B98" s="24" t="s">
        <v>83</v>
      </c>
      <c r="C98" s="30" t="s">
        <v>111</v>
      </c>
      <c r="D98" s="14" t="s">
        <v>414</v>
      </c>
      <c r="E98" s="25">
        <f t="shared" si="1"/>
        <v>5.6</v>
      </c>
      <c r="F98" s="25">
        <v>0</v>
      </c>
      <c r="G98" s="15">
        <v>5.6</v>
      </c>
    </row>
    <row r="99" spans="1:7" ht="13.5" customHeight="1">
      <c r="A99" s="14" t="s">
        <v>388</v>
      </c>
      <c r="B99" s="24" t="s">
        <v>238</v>
      </c>
      <c r="C99" s="30" t="s">
        <v>111</v>
      </c>
      <c r="D99" s="14" t="s">
        <v>396</v>
      </c>
      <c r="E99" s="25">
        <f t="shared" si="1"/>
        <v>35</v>
      </c>
      <c r="F99" s="25">
        <v>0</v>
      </c>
      <c r="G99" s="15">
        <v>35</v>
      </c>
    </row>
    <row r="100" spans="1:7" ht="13.5" customHeight="1">
      <c r="A100" s="14" t="s">
        <v>388</v>
      </c>
      <c r="B100" s="24" t="s">
        <v>95</v>
      </c>
      <c r="C100" s="30" t="s">
        <v>111</v>
      </c>
      <c r="D100" s="14" t="s">
        <v>397</v>
      </c>
      <c r="E100" s="25">
        <f t="shared" si="1"/>
        <v>71.25</v>
      </c>
      <c r="F100" s="25">
        <v>0</v>
      </c>
      <c r="G100" s="15">
        <v>71.25</v>
      </c>
    </row>
    <row r="101" spans="1:7" ht="13.5" customHeight="1">
      <c r="A101" s="14" t="s">
        <v>388</v>
      </c>
      <c r="B101" s="24" t="s">
        <v>386</v>
      </c>
      <c r="C101" s="30" t="s">
        <v>111</v>
      </c>
      <c r="D101" s="14" t="s">
        <v>398</v>
      </c>
      <c r="E101" s="25">
        <f t="shared" si="1"/>
        <v>40.74</v>
      </c>
      <c r="F101" s="25">
        <v>0</v>
      </c>
      <c r="G101" s="15">
        <v>40.74</v>
      </c>
    </row>
    <row r="102" spans="1:7" ht="13.5" customHeight="1">
      <c r="A102" s="14" t="s">
        <v>388</v>
      </c>
      <c r="B102" s="24" t="s">
        <v>399</v>
      </c>
      <c r="C102" s="30" t="s">
        <v>111</v>
      </c>
      <c r="D102" s="14" t="s">
        <v>233</v>
      </c>
      <c r="E102" s="25">
        <f t="shared" si="1"/>
        <v>35</v>
      </c>
      <c r="F102" s="25">
        <v>0</v>
      </c>
      <c r="G102" s="15">
        <v>35</v>
      </c>
    </row>
    <row r="103" spans="1:7" ht="13.5" customHeight="1">
      <c r="A103" s="14" t="s">
        <v>388</v>
      </c>
      <c r="B103" s="24" t="s">
        <v>400</v>
      </c>
      <c r="C103" s="30" t="s">
        <v>111</v>
      </c>
      <c r="D103" s="14" t="s">
        <v>234</v>
      </c>
      <c r="E103" s="25">
        <f t="shared" si="1"/>
        <v>10</v>
      </c>
      <c r="F103" s="25">
        <v>0</v>
      </c>
      <c r="G103" s="15">
        <v>10</v>
      </c>
    </row>
    <row r="104" spans="1:7" ht="13.5" customHeight="1">
      <c r="A104" s="14" t="s">
        <v>388</v>
      </c>
      <c r="B104" s="24" t="s">
        <v>401</v>
      </c>
      <c r="C104" s="30" t="s">
        <v>111</v>
      </c>
      <c r="D104" s="14" t="s">
        <v>236</v>
      </c>
      <c r="E104" s="25">
        <f t="shared" si="1"/>
        <v>3.5</v>
      </c>
      <c r="F104" s="25">
        <v>0</v>
      </c>
      <c r="G104" s="15">
        <v>3.5</v>
      </c>
    </row>
    <row r="105" spans="1:7" ht="13.5" customHeight="1">
      <c r="A105" s="14" t="s">
        <v>388</v>
      </c>
      <c r="B105" s="24" t="s">
        <v>402</v>
      </c>
      <c r="C105" s="30" t="s">
        <v>111</v>
      </c>
      <c r="D105" s="14" t="s">
        <v>403</v>
      </c>
      <c r="E105" s="25">
        <f t="shared" si="1"/>
        <v>6.17</v>
      </c>
      <c r="F105" s="25">
        <v>0</v>
      </c>
      <c r="G105" s="15">
        <v>6.17</v>
      </c>
    </row>
    <row r="106" spans="1:7" ht="13.5" customHeight="1">
      <c r="A106" s="14" t="s">
        <v>388</v>
      </c>
      <c r="B106" s="24" t="s">
        <v>404</v>
      </c>
      <c r="C106" s="30" t="s">
        <v>111</v>
      </c>
      <c r="D106" s="14" t="s">
        <v>405</v>
      </c>
      <c r="E106" s="25">
        <f t="shared" si="1"/>
        <v>3.43</v>
      </c>
      <c r="F106" s="25">
        <v>0</v>
      </c>
      <c r="G106" s="15">
        <v>3.43</v>
      </c>
    </row>
    <row r="107" spans="1:7" ht="13.5" customHeight="1">
      <c r="A107" s="14" t="s">
        <v>388</v>
      </c>
      <c r="B107" s="24" t="s">
        <v>406</v>
      </c>
      <c r="C107" s="30" t="s">
        <v>111</v>
      </c>
      <c r="D107" s="14" t="s">
        <v>237</v>
      </c>
      <c r="E107" s="25">
        <f t="shared" si="1"/>
        <v>8</v>
      </c>
      <c r="F107" s="25">
        <v>0</v>
      </c>
      <c r="G107" s="15">
        <v>8</v>
      </c>
    </row>
    <row r="108" spans="1:7" ht="13.5" customHeight="1">
      <c r="A108" s="14" t="s">
        <v>388</v>
      </c>
      <c r="B108" s="24" t="s">
        <v>407</v>
      </c>
      <c r="C108" s="30" t="s">
        <v>111</v>
      </c>
      <c r="D108" s="14" t="s">
        <v>408</v>
      </c>
      <c r="E108" s="25">
        <f t="shared" si="1"/>
        <v>24.05</v>
      </c>
      <c r="F108" s="25">
        <v>0</v>
      </c>
      <c r="G108" s="15">
        <v>24.05</v>
      </c>
    </row>
    <row r="109" spans="1:7" ht="13.5" customHeight="1">
      <c r="A109" s="14" t="s">
        <v>388</v>
      </c>
      <c r="B109" s="24" t="s">
        <v>415</v>
      </c>
      <c r="C109" s="30" t="s">
        <v>111</v>
      </c>
      <c r="D109" s="14" t="s">
        <v>416</v>
      </c>
      <c r="E109" s="25">
        <f t="shared" si="1"/>
        <v>10.47</v>
      </c>
      <c r="F109" s="25">
        <v>0</v>
      </c>
      <c r="G109" s="15">
        <v>10.47</v>
      </c>
    </row>
    <row r="110" spans="1:7" ht="13.5" customHeight="1">
      <c r="A110" s="14" t="s">
        <v>388</v>
      </c>
      <c r="B110" s="24" t="s">
        <v>92</v>
      </c>
      <c r="C110" s="30" t="s">
        <v>111</v>
      </c>
      <c r="D110" s="14" t="s">
        <v>240</v>
      </c>
      <c r="E110" s="25">
        <f t="shared" si="1"/>
        <v>18.44</v>
      </c>
      <c r="F110" s="25">
        <v>0</v>
      </c>
      <c r="G110" s="15">
        <v>18.44</v>
      </c>
    </row>
    <row r="111" spans="1:7" ht="13.5" customHeight="1">
      <c r="A111" s="14" t="s">
        <v>36</v>
      </c>
      <c r="B111" s="24" t="s">
        <v>36</v>
      </c>
      <c r="C111" s="30" t="s">
        <v>36</v>
      </c>
      <c r="D111" s="14" t="s">
        <v>244</v>
      </c>
      <c r="E111" s="25">
        <f t="shared" si="1"/>
        <v>0.04</v>
      </c>
      <c r="F111" s="25">
        <v>0.04</v>
      </c>
      <c r="G111" s="15">
        <v>0</v>
      </c>
    </row>
    <row r="112" spans="1:7" ht="13.5" customHeight="1">
      <c r="A112" s="14" t="s">
        <v>409</v>
      </c>
      <c r="B112" s="24" t="s">
        <v>238</v>
      </c>
      <c r="C112" s="30" t="s">
        <v>111</v>
      </c>
      <c r="D112" s="14" t="s">
        <v>412</v>
      </c>
      <c r="E112" s="25">
        <f t="shared" si="1"/>
        <v>0.04</v>
      </c>
      <c r="F112" s="25">
        <v>0.04</v>
      </c>
      <c r="G112" s="15">
        <v>0</v>
      </c>
    </row>
    <row r="113" spans="1:7" ht="13.5" customHeight="1">
      <c r="A113" s="14" t="s">
        <v>36</v>
      </c>
      <c r="B113" s="24" t="s">
        <v>36</v>
      </c>
      <c r="C113" s="30" t="s">
        <v>36</v>
      </c>
      <c r="D113" s="14" t="s">
        <v>112</v>
      </c>
      <c r="E113" s="25">
        <f t="shared" si="1"/>
        <v>440.3</v>
      </c>
      <c r="F113" s="25">
        <v>323.63</v>
      </c>
      <c r="G113" s="15">
        <v>116.67</v>
      </c>
    </row>
    <row r="114" spans="1:7" ht="13.5" customHeight="1">
      <c r="A114" s="14" t="s">
        <v>36</v>
      </c>
      <c r="B114" s="24" t="s">
        <v>36</v>
      </c>
      <c r="C114" s="30" t="s">
        <v>36</v>
      </c>
      <c r="D114" s="14" t="s">
        <v>377</v>
      </c>
      <c r="E114" s="25">
        <f t="shared" si="1"/>
        <v>323.6</v>
      </c>
      <c r="F114" s="25">
        <v>323.6</v>
      </c>
      <c r="G114" s="15">
        <v>0</v>
      </c>
    </row>
    <row r="115" spans="1:7" ht="13.5" customHeight="1">
      <c r="A115" s="14" t="s">
        <v>378</v>
      </c>
      <c r="B115" s="24" t="s">
        <v>89</v>
      </c>
      <c r="C115" s="30" t="s">
        <v>113</v>
      </c>
      <c r="D115" s="14" t="s">
        <v>379</v>
      </c>
      <c r="E115" s="25">
        <f t="shared" si="1"/>
        <v>108.03</v>
      </c>
      <c r="F115" s="25">
        <v>108.03</v>
      </c>
      <c r="G115" s="15">
        <v>0</v>
      </c>
    </row>
    <row r="116" spans="1:7" ht="13.5" customHeight="1">
      <c r="A116" s="14" t="s">
        <v>378</v>
      </c>
      <c r="B116" s="24" t="s">
        <v>100</v>
      </c>
      <c r="C116" s="30" t="s">
        <v>113</v>
      </c>
      <c r="D116" s="14" t="s">
        <v>380</v>
      </c>
      <c r="E116" s="25">
        <f t="shared" si="1"/>
        <v>102.68</v>
      </c>
      <c r="F116" s="25">
        <v>102.68</v>
      </c>
      <c r="G116" s="15">
        <v>0</v>
      </c>
    </row>
    <row r="117" spans="1:7" ht="13.5" customHeight="1">
      <c r="A117" s="14" t="s">
        <v>378</v>
      </c>
      <c r="B117" s="24" t="s">
        <v>84</v>
      </c>
      <c r="C117" s="30" t="s">
        <v>113</v>
      </c>
      <c r="D117" s="14" t="s">
        <v>381</v>
      </c>
      <c r="E117" s="25">
        <f t="shared" si="1"/>
        <v>9</v>
      </c>
      <c r="F117" s="25">
        <v>9</v>
      </c>
      <c r="G117" s="15">
        <v>0</v>
      </c>
    </row>
    <row r="118" spans="1:7" ht="13.5" customHeight="1">
      <c r="A118" s="14" t="s">
        <v>378</v>
      </c>
      <c r="B118" s="24" t="s">
        <v>83</v>
      </c>
      <c r="C118" s="30" t="s">
        <v>113</v>
      </c>
      <c r="D118" s="14" t="s">
        <v>382</v>
      </c>
      <c r="E118" s="25">
        <f t="shared" si="1"/>
        <v>33.39</v>
      </c>
      <c r="F118" s="25">
        <v>33.39</v>
      </c>
      <c r="G118" s="15">
        <v>0</v>
      </c>
    </row>
    <row r="119" spans="1:7" ht="13.5" customHeight="1">
      <c r="A119" s="14" t="s">
        <v>378</v>
      </c>
      <c r="B119" s="24" t="s">
        <v>383</v>
      </c>
      <c r="C119" s="30" t="s">
        <v>113</v>
      </c>
      <c r="D119" s="14" t="s">
        <v>384</v>
      </c>
      <c r="E119" s="25">
        <f t="shared" si="1"/>
        <v>26.85</v>
      </c>
      <c r="F119" s="25">
        <v>26.85</v>
      </c>
      <c r="G119" s="15">
        <v>0</v>
      </c>
    </row>
    <row r="120" spans="1:7" ht="13.5" customHeight="1">
      <c r="A120" s="14" t="s">
        <v>378</v>
      </c>
      <c r="B120" s="24" t="s">
        <v>95</v>
      </c>
      <c r="C120" s="30" t="s">
        <v>113</v>
      </c>
      <c r="D120" s="14" t="s">
        <v>385</v>
      </c>
      <c r="E120" s="25">
        <f t="shared" si="1"/>
        <v>6.44</v>
      </c>
      <c r="F120" s="25">
        <v>6.44</v>
      </c>
      <c r="G120" s="15">
        <v>0</v>
      </c>
    </row>
    <row r="121" spans="1:7" ht="13.5" customHeight="1">
      <c r="A121" s="14" t="s">
        <v>378</v>
      </c>
      <c r="B121" s="24" t="s">
        <v>386</v>
      </c>
      <c r="C121" s="30" t="s">
        <v>113</v>
      </c>
      <c r="D121" s="14" t="s">
        <v>228</v>
      </c>
      <c r="E121" s="25">
        <f t="shared" si="1"/>
        <v>34.27</v>
      </c>
      <c r="F121" s="25">
        <v>34.27</v>
      </c>
      <c r="G121" s="15">
        <v>0</v>
      </c>
    </row>
    <row r="122" spans="1:7" ht="13.5" customHeight="1">
      <c r="A122" s="14" t="s">
        <v>378</v>
      </c>
      <c r="B122" s="24" t="s">
        <v>92</v>
      </c>
      <c r="C122" s="30" t="s">
        <v>113</v>
      </c>
      <c r="D122" s="14" t="s">
        <v>229</v>
      </c>
      <c r="E122" s="25">
        <f t="shared" si="1"/>
        <v>2.94</v>
      </c>
      <c r="F122" s="25">
        <v>2.94</v>
      </c>
      <c r="G122" s="15">
        <v>0</v>
      </c>
    </row>
    <row r="123" spans="1:7" ht="13.5" customHeight="1">
      <c r="A123" s="14" t="s">
        <v>36</v>
      </c>
      <c r="B123" s="24" t="s">
        <v>36</v>
      </c>
      <c r="C123" s="30" t="s">
        <v>36</v>
      </c>
      <c r="D123" s="14" t="s">
        <v>387</v>
      </c>
      <c r="E123" s="25">
        <f t="shared" si="1"/>
        <v>116.67</v>
      </c>
      <c r="F123" s="25">
        <v>0</v>
      </c>
      <c r="G123" s="15">
        <v>116.67</v>
      </c>
    </row>
    <row r="124" spans="1:7" ht="13.5" customHeight="1">
      <c r="A124" s="14" t="s">
        <v>388</v>
      </c>
      <c r="B124" s="24" t="s">
        <v>89</v>
      </c>
      <c r="C124" s="30" t="s">
        <v>113</v>
      </c>
      <c r="D124" s="14" t="s">
        <v>389</v>
      </c>
      <c r="E124" s="25">
        <f t="shared" si="1"/>
        <v>10.12</v>
      </c>
      <c r="F124" s="25">
        <v>0</v>
      </c>
      <c r="G124" s="15">
        <v>10.12</v>
      </c>
    </row>
    <row r="125" spans="1:7" ht="13.5" customHeight="1">
      <c r="A125" s="14" t="s">
        <v>388</v>
      </c>
      <c r="B125" s="24" t="s">
        <v>88</v>
      </c>
      <c r="C125" s="30" t="s">
        <v>113</v>
      </c>
      <c r="D125" s="14" t="s">
        <v>392</v>
      </c>
      <c r="E125" s="25">
        <f t="shared" si="1"/>
        <v>2.2</v>
      </c>
      <c r="F125" s="25">
        <v>0</v>
      </c>
      <c r="G125" s="15">
        <v>2.2</v>
      </c>
    </row>
    <row r="126" spans="1:7" ht="13.5" customHeight="1">
      <c r="A126" s="14" t="s">
        <v>388</v>
      </c>
      <c r="B126" s="24" t="s">
        <v>128</v>
      </c>
      <c r="C126" s="30" t="s">
        <v>113</v>
      </c>
      <c r="D126" s="14" t="s">
        <v>393</v>
      </c>
      <c r="E126" s="25">
        <f t="shared" si="1"/>
        <v>6.7</v>
      </c>
      <c r="F126" s="25">
        <v>0</v>
      </c>
      <c r="G126" s="15">
        <v>6.7</v>
      </c>
    </row>
    <row r="127" spans="1:7" ht="13.5" customHeight="1">
      <c r="A127" s="14" t="s">
        <v>388</v>
      </c>
      <c r="B127" s="24" t="s">
        <v>394</v>
      </c>
      <c r="C127" s="30" t="s">
        <v>113</v>
      </c>
      <c r="D127" s="14" t="s">
        <v>395</v>
      </c>
      <c r="E127" s="25">
        <f t="shared" si="1"/>
        <v>2</v>
      </c>
      <c r="F127" s="25">
        <v>0</v>
      </c>
      <c r="G127" s="15">
        <v>2</v>
      </c>
    </row>
    <row r="128" spans="1:7" ht="13.5" customHeight="1">
      <c r="A128" s="14" t="s">
        <v>388</v>
      </c>
      <c r="B128" s="24" t="s">
        <v>238</v>
      </c>
      <c r="C128" s="30" t="s">
        <v>113</v>
      </c>
      <c r="D128" s="14" t="s">
        <v>396</v>
      </c>
      <c r="E128" s="25">
        <f t="shared" si="1"/>
        <v>1.6</v>
      </c>
      <c r="F128" s="25">
        <v>0</v>
      </c>
      <c r="G128" s="15">
        <v>1.6</v>
      </c>
    </row>
    <row r="129" spans="1:7" ht="13.5" customHeight="1">
      <c r="A129" s="14" t="s">
        <v>388</v>
      </c>
      <c r="B129" s="24" t="s">
        <v>95</v>
      </c>
      <c r="C129" s="30" t="s">
        <v>113</v>
      </c>
      <c r="D129" s="14" t="s">
        <v>397</v>
      </c>
      <c r="E129" s="25">
        <f t="shared" si="1"/>
        <v>36</v>
      </c>
      <c r="F129" s="25">
        <v>0</v>
      </c>
      <c r="G129" s="15">
        <v>36</v>
      </c>
    </row>
    <row r="130" spans="1:7" ht="13.5" customHeight="1">
      <c r="A130" s="14" t="s">
        <v>388</v>
      </c>
      <c r="B130" s="24" t="s">
        <v>386</v>
      </c>
      <c r="C130" s="30" t="s">
        <v>113</v>
      </c>
      <c r="D130" s="14" t="s">
        <v>398</v>
      </c>
      <c r="E130" s="25">
        <f t="shared" si="1"/>
        <v>8</v>
      </c>
      <c r="F130" s="25">
        <v>0</v>
      </c>
      <c r="G130" s="15">
        <v>8</v>
      </c>
    </row>
    <row r="131" spans="1:7" ht="13.5" customHeight="1">
      <c r="A131" s="14" t="s">
        <v>388</v>
      </c>
      <c r="B131" s="24" t="s">
        <v>399</v>
      </c>
      <c r="C131" s="30" t="s">
        <v>113</v>
      </c>
      <c r="D131" s="14" t="s">
        <v>233</v>
      </c>
      <c r="E131" s="25">
        <f t="shared" si="1"/>
        <v>6</v>
      </c>
      <c r="F131" s="25">
        <v>0</v>
      </c>
      <c r="G131" s="15">
        <v>6</v>
      </c>
    </row>
    <row r="132" spans="1:7" ht="13.5" customHeight="1">
      <c r="A132" s="14" t="s">
        <v>388</v>
      </c>
      <c r="B132" s="24" t="s">
        <v>400</v>
      </c>
      <c r="C132" s="30" t="s">
        <v>113</v>
      </c>
      <c r="D132" s="14" t="s">
        <v>234</v>
      </c>
      <c r="E132" s="25">
        <f t="shared" si="1"/>
        <v>6.5</v>
      </c>
      <c r="F132" s="25">
        <v>0</v>
      </c>
      <c r="G132" s="15">
        <v>6.5</v>
      </c>
    </row>
    <row r="133" spans="1:7" ht="13.5" customHeight="1">
      <c r="A133" s="14" t="s">
        <v>388</v>
      </c>
      <c r="B133" s="24" t="s">
        <v>401</v>
      </c>
      <c r="C133" s="30" t="s">
        <v>113</v>
      </c>
      <c r="D133" s="14" t="s">
        <v>236</v>
      </c>
      <c r="E133" s="25">
        <f t="shared" si="1"/>
        <v>0.9</v>
      </c>
      <c r="F133" s="25">
        <v>0</v>
      </c>
      <c r="G133" s="15">
        <v>0.9</v>
      </c>
    </row>
    <row r="134" spans="1:7" ht="13.5" customHeight="1">
      <c r="A134" s="14" t="s">
        <v>388</v>
      </c>
      <c r="B134" s="24" t="s">
        <v>417</v>
      </c>
      <c r="C134" s="30" t="s">
        <v>113</v>
      </c>
      <c r="D134" s="14" t="s">
        <v>418</v>
      </c>
      <c r="E134" s="25">
        <f t="shared" si="1"/>
        <v>0.8</v>
      </c>
      <c r="F134" s="25">
        <v>0</v>
      </c>
      <c r="G134" s="15">
        <v>0.8</v>
      </c>
    </row>
    <row r="135" spans="1:7" ht="13.5" customHeight="1">
      <c r="A135" s="14" t="s">
        <v>388</v>
      </c>
      <c r="B135" s="24" t="s">
        <v>402</v>
      </c>
      <c r="C135" s="30" t="s">
        <v>113</v>
      </c>
      <c r="D135" s="14" t="s">
        <v>403</v>
      </c>
      <c r="E135" s="25">
        <f aca="true" t="shared" si="2" ref="E135:E198">SUM(F135:G135)</f>
        <v>5.71</v>
      </c>
      <c r="F135" s="25">
        <v>0</v>
      </c>
      <c r="G135" s="15">
        <v>5.71</v>
      </c>
    </row>
    <row r="136" spans="1:7" ht="13.5" customHeight="1">
      <c r="A136" s="14" t="s">
        <v>388</v>
      </c>
      <c r="B136" s="24" t="s">
        <v>404</v>
      </c>
      <c r="C136" s="30" t="s">
        <v>113</v>
      </c>
      <c r="D136" s="14" t="s">
        <v>405</v>
      </c>
      <c r="E136" s="25">
        <f t="shared" si="2"/>
        <v>3.24</v>
      </c>
      <c r="F136" s="25">
        <v>0</v>
      </c>
      <c r="G136" s="15">
        <v>3.24</v>
      </c>
    </row>
    <row r="137" spans="1:7" ht="13.5" customHeight="1">
      <c r="A137" s="14" t="s">
        <v>388</v>
      </c>
      <c r="B137" s="24" t="s">
        <v>406</v>
      </c>
      <c r="C137" s="30" t="s">
        <v>113</v>
      </c>
      <c r="D137" s="14" t="s">
        <v>237</v>
      </c>
      <c r="E137" s="25">
        <f t="shared" si="2"/>
        <v>4</v>
      </c>
      <c r="F137" s="25">
        <v>0</v>
      </c>
      <c r="G137" s="15">
        <v>4</v>
      </c>
    </row>
    <row r="138" spans="1:7" ht="13.5" customHeight="1">
      <c r="A138" s="14" t="s">
        <v>388</v>
      </c>
      <c r="B138" s="24" t="s">
        <v>407</v>
      </c>
      <c r="C138" s="30" t="s">
        <v>113</v>
      </c>
      <c r="D138" s="14" t="s">
        <v>408</v>
      </c>
      <c r="E138" s="25">
        <f t="shared" si="2"/>
        <v>20.41</v>
      </c>
      <c r="F138" s="25">
        <v>0</v>
      </c>
      <c r="G138" s="15">
        <v>20.41</v>
      </c>
    </row>
    <row r="139" spans="1:7" ht="13.5" customHeight="1">
      <c r="A139" s="14" t="s">
        <v>388</v>
      </c>
      <c r="B139" s="24" t="s">
        <v>92</v>
      </c>
      <c r="C139" s="30" t="s">
        <v>113</v>
      </c>
      <c r="D139" s="14" t="s">
        <v>240</v>
      </c>
      <c r="E139" s="25">
        <f t="shared" si="2"/>
        <v>2.49</v>
      </c>
      <c r="F139" s="25">
        <v>0</v>
      </c>
      <c r="G139" s="15">
        <v>2.49</v>
      </c>
    </row>
    <row r="140" spans="1:7" ht="13.5" customHeight="1">
      <c r="A140" s="14" t="s">
        <v>36</v>
      </c>
      <c r="B140" s="24" t="s">
        <v>36</v>
      </c>
      <c r="C140" s="30" t="s">
        <v>36</v>
      </c>
      <c r="D140" s="14" t="s">
        <v>244</v>
      </c>
      <c r="E140" s="25">
        <f t="shared" si="2"/>
        <v>0.03</v>
      </c>
      <c r="F140" s="25">
        <v>0.03</v>
      </c>
      <c r="G140" s="15">
        <v>0</v>
      </c>
    </row>
    <row r="141" spans="1:7" ht="13.5" customHeight="1">
      <c r="A141" s="14" t="s">
        <v>409</v>
      </c>
      <c r="B141" s="24" t="s">
        <v>238</v>
      </c>
      <c r="C141" s="30" t="s">
        <v>113</v>
      </c>
      <c r="D141" s="14" t="s">
        <v>412</v>
      </c>
      <c r="E141" s="25">
        <f t="shared" si="2"/>
        <v>0.03</v>
      </c>
      <c r="F141" s="25">
        <v>0.03</v>
      </c>
      <c r="G141" s="15">
        <v>0</v>
      </c>
    </row>
    <row r="142" spans="1:7" ht="13.5" customHeight="1">
      <c r="A142" s="14" t="s">
        <v>36</v>
      </c>
      <c r="B142" s="24" t="s">
        <v>36</v>
      </c>
      <c r="C142" s="30" t="s">
        <v>36</v>
      </c>
      <c r="D142" s="14" t="s">
        <v>114</v>
      </c>
      <c r="E142" s="25">
        <f t="shared" si="2"/>
        <v>442.55</v>
      </c>
      <c r="F142" s="25">
        <v>323.85</v>
      </c>
      <c r="G142" s="15">
        <v>118.7</v>
      </c>
    </row>
    <row r="143" spans="1:7" ht="13.5" customHeight="1">
      <c r="A143" s="14" t="s">
        <v>36</v>
      </c>
      <c r="B143" s="24" t="s">
        <v>36</v>
      </c>
      <c r="C143" s="30" t="s">
        <v>36</v>
      </c>
      <c r="D143" s="14" t="s">
        <v>115</v>
      </c>
      <c r="E143" s="25">
        <f t="shared" si="2"/>
        <v>442.55</v>
      </c>
      <c r="F143" s="25">
        <v>323.85</v>
      </c>
      <c r="G143" s="15">
        <v>118.7</v>
      </c>
    </row>
    <row r="144" spans="1:7" ht="13.5" customHeight="1">
      <c r="A144" s="14" t="s">
        <v>36</v>
      </c>
      <c r="B144" s="24" t="s">
        <v>36</v>
      </c>
      <c r="C144" s="30" t="s">
        <v>36</v>
      </c>
      <c r="D144" s="14" t="s">
        <v>377</v>
      </c>
      <c r="E144" s="25">
        <f t="shared" si="2"/>
        <v>323.76</v>
      </c>
      <c r="F144" s="25">
        <v>323.76</v>
      </c>
      <c r="G144" s="15">
        <v>0</v>
      </c>
    </row>
    <row r="145" spans="1:7" ht="13.5" customHeight="1">
      <c r="A145" s="14" t="s">
        <v>378</v>
      </c>
      <c r="B145" s="24" t="s">
        <v>89</v>
      </c>
      <c r="C145" s="30" t="s">
        <v>116</v>
      </c>
      <c r="D145" s="14" t="s">
        <v>379</v>
      </c>
      <c r="E145" s="25">
        <f t="shared" si="2"/>
        <v>103.11</v>
      </c>
      <c r="F145" s="25">
        <v>103.11</v>
      </c>
      <c r="G145" s="15">
        <v>0</v>
      </c>
    </row>
    <row r="146" spans="1:7" ht="13.5" customHeight="1">
      <c r="A146" s="14" t="s">
        <v>378</v>
      </c>
      <c r="B146" s="24" t="s">
        <v>100</v>
      </c>
      <c r="C146" s="30" t="s">
        <v>116</v>
      </c>
      <c r="D146" s="14" t="s">
        <v>380</v>
      </c>
      <c r="E146" s="25">
        <f t="shared" si="2"/>
        <v>116.41</v>
      </c>
      <c r="F146" s="25">
        <v>116.41</v>
      </c>
      <c r="G146" s="15">
        <v>0</v>
      </c>
    </row>
    <row r="147" spans="1:7" ht="13.5" customHeight="1">
      <c r="A147" s="14" t="s">
        <v>378</v>
      </c>
      <c r="B147" s="24" t="s">
        <v>84</v>
      </c>
      <c r="C147" s="30" t="s">
        <v>116</v>
      </c>
      <c r="D147" s="14" t="s">
        <v>381</v>
      </c>
      <c r="E147" s="25">
        <f t="shared" si="2"/>
        <v>8.59</v>
      </c>
      <c r="F147" s="25">
        <v>8.59</v>
      </c>
      <c r="G147" s="15">
        <v>0</v>
      </c>
    </row>
    <row r="148" spans="1:7" ht="13.5" customHeight="1">
      <c r="A148" s="14" t="s">
        <v>378</v>
      </c>
      <c r="B148" s="24" t="s">
        <v>83</v>
      </c>
      <c r="C148" s="30" t="s">
        <v>116</v>
      </c>
      <c r="D148" s="14" t="s">
        <v>382</v>
      </c>
      <c r="E148" s="25">
        <f t="shared" si="2"/>
        <v>31.55</v>
      </c>
      <c r="F148" s="25">
        <v>31.55</v>
      </c>
      <c r="G148" s="15">
        <v>0</v>
      </c>
    </row>
    <row r="149" spans="1:7" ht="13.5" customHeight="1">
      <c r="A149" s="14" t="s">
        <v>378</v>
      </c>
      <c r="B149" s="24" t="s">
        <v>383</v>
      </c>
      <c r="C149" s="30" t="s">
        <v>116</v>
      </c>
      <c r="D149" s="14" t="s">
        <v>384</v>
      </c>
      <c r="E149" s="25">
        <f t="shared" si="2"/>
        <v>25</v>
      </c>
      <c r="F149" s="25">
        <v>25</v>
      </c>
      <c r="G149" s="15">
        <v>0</v>
      </c>
    </row>
    <row r="150" spans="1:7" ht="13.5" customHeight="1">
      <c r="A150" s="14" t="s">
        <v>378</v>
      </c>
      <c r="B150" s="24" t="s">
        <v>95</v>
      </c>
      <c r="C150" s="30" t="s">
        <v>116</v>
      </c>
      <c r="D150" s="14" t="s">
        <v>385</v>
      </c>
      <c r="E150" s="25">
        <f t="shared" si="2"/>
        <v>4.42</v>
      </c>
      <c r="F150" s="25">
        <v>4.42</v>
      </c>
      <c r="G150" s="15">
        <v>0</v>
      </c>
    </row>
    <row r="151" spans="1:7" ht="13.5" customHeight="1">
      <c r="A151" s="14" t="s">
        <v>378</v>
      </c>
      <c r="B151" s="24" t="s">
        <v>386</v>
      </c>
      <c r="C151" s="30" t="s">
        <v>116</v>
      </c>
      <c r="D151" s="14" t="s">
        <v>228</v>
      </c>
      <c r="E151" s="25">
        <f t="shared" si="2"/>
        <v>31.91</v>
      </c>
      <c r="F151" s="25">
        <v>31.91</v>
      </c>
      <c r="G151" s="15">
        <v>0</v>
      </c>
    </row>
    <row r="152" spans="1:7" ht="13.5" customHeight="1">
      <c r="A152" s="14" t="s">
        <v>378</v>
      </c>
      <c r="B152" s="24" t="s">
        <v>92</v>
      </c>
      <c r="C152" s="30" t="s">
        <v>116</v>
      </c>
      <c r="D152" s="14" t="s">
        <v>229</v>
      </c>
      <c r="E152" s="25">
        <f t="shared" si="2"/>
        <v>2.77</v>
      </c>
      <c r="F152" s="25">
        <v>2.77</v>
      </c>
      <c r="G152" s="15">
        <v>0</v>
      </c>
    </row>
    <row r="153" spans="1:7" ht="13.5" customHeight="1">
      <c r="A153" s="14" t="s">
        <v>36</v>
      </c>
      <c r="B153" s="24" t="s">
        <v>36</v>
      </c>
      <c r="C153" s="30" t="s">
        <v>36</v>
      </c>
      <c r="D153" s="14" t="s">
        <v>387</v>
      </c>
      <c r="E153" s="25">
        <f t="shared" si="2"/>
        <v>118.7</v>
      </c>
      <c r="F153" s="25">
        <v>0</v>
      </c>
      <c r="G153" s="15">
        <v>118.7</v>
      </c>
    </row>
    <row r="154" spans="1:7" ht="13.5" customHeight="1">
      <c r="A154" s="14" t="s">
        <v>388</v>
      </c>
      <c r="B154" s="24" t="s">
        <v>89</v>
      </c>
      <c r="C154" s="30" t="s">
        <v>116</v>
      </c>
      <c r="D154" s="14" t="s">
        <v>389</v>
      </c>
      <c r="E154" s="25">
        <f t="shared" si="2"/>
        <v>6</v>
      </c>
      <c r="F154" s="25">
        <v>0</v>
      </c>
      <c r="G154" s="15">
        <v>6</v>
      </c>
    </row>
    <row r="155" spans="1:7" ht="13.5" customHeight="1">
      <c r="A155" s="14" t="s">
        <v>388</v>
      </c>
      <c r="B155" s="24" t="s">
        <v>100</v>
      </c>
      <c r="C155" s="30" t="s">
        <v>116</v>
      </c>
      <c r="D155" s="14" t="s">
        <v>390</v>
      </c>
      <c r="E155" s="25">
        <f t="shared" si="2"/>
        <v>1.6</v>
      </c>
      <c r="F155" s="25">
        <v>0</v>
      </c>
      <c r="G155" s="15">
        <v>1.6</v>
      </c>
    </row>
    <row r="156" spans="1:7" ht="13.5" customHeight="1">
      <c r="A156" s="14" t="s">
        <v>388</v>
      </c>
      <c r="B156" s="24" t="s">
        <v>117</v>
      </c>
      <c r="C156" s="30" t="s">
        <v>116</v>
      </c>
      <c r="D156" s="14" t="s">
        <v>391</v>
      </c>
      <c r="E156" s="25">
        <f t="shared" si="2"/>
        <v>0.05</v>
      </c>
      <c r="F156" s="25">
        <v>0</v>
      </c>
      <c r="G156" s="15">
        <v>0.05</v>
      </c>
    </row>
    <row r="157" spans="1:7" ht="13.5" customHeight="1">
      <c r="A157" s="14" t="s">
        <v>388</v>
      </c>
      <c r="B157" s="24" t="s">
        <v>128</v>
      </c>
      <c r="C157" s="30" t="s">
        <v>116</v>
      </c>
      <c r="D157" s="14" t="s">
        <v>393</v>
      </c>
      <c r="E157" s="25">
        <f t="shared" si="2"/>
        <v>4</v>
      </c>
      <c r="F157" s="25">
        <v>0</v>
      </c>
      <c r="G157" s="15">
        <v>4</v>
      </c>
    </row>
    <row r="158" spans="1:7" ht="13.5" customHeight="1">
      <c r="A158" s="14" t="s">
        <v>388</v>
      </c>
      <c r="B158" s="24" t="s">
        <v>394</v>
      </c>
      <c r="C158" s="30" t="s">
        <v>116</v>
      </c>
      <c r="D158" s="14" t="s">
        <v>395</v>
      </c>
      <c r="E158" s="25">
        <f t="shared" si="2"/>
        <v>3</v>
      </c>
      <c r="F158" s="25">
        <v>0</v>
      </c>
      <c r="G158" s="15">
        <v>3</v>
      </c>
    </row>
    <row r="159" spans="1:7" ht="13.5" customHeight="1">
      <c r="A159" s="14" t="s">
        <v>388</v>
      </c>
      <c r="B159" s="24" t="s">
        <v>95</v>
      </c>
      <c r="C159" s="30" t="s">
        <v>116</v>
      </c>
      <c r="D159" s="14" t="s">
        <v>397</v>
      </c>
      <c r="E159" s="25">
        <f t="shared" si="2"/>
        <v>25.8</v>
      </c>
      <c r="F159" s="25">
        <v>0</v>
      </c>
      <c r="G159" s="15">
        <v>25.8</v>
      </c>
    </row>
    <row r="160" spans="1:7" ht="13.5" customHeight="1">
      <c r="A160" s="14" t="s">
        <v>388</v>
      </c>
      <c r="B160" s="24" t="s">
        <v>386</v>
      </c>
      <c r="C160" s="30" t="s">
        <v>116</v>
      </c>
      <c r="D160" s="14" t="s">
        <v>398</v>
      </c>
      <c r="E160" s="25">
        <f t="shared" si="2"/>
        <v>3</v>
      </c>
      <c r="F160" s="25">
        <v>0</v>
      </c>
      <c r="G160" s="15">
        <v>3</v>
      </c>
    </row>
    <row r="161" spans="1:7" ht="13.5" customHeight="1">
      <c r="A161" s="14" t="s">
        <v>388</v>
      </c>
      <c r="B161" s="24" t="s">
        <v>399</v>
      </c>
      <c r="C161" s="30" t="s">
        <v>116</v>
      </c>
      <c r="D161" s="14" t="s">
        <v>233</v>
      </c>
      <c r="E161" s="25">
        <f t="shared" si="2"/>
        <v>4</v>
      </c>
      <c r="F161" s="25">
        <v>0</v>
      </c>
      <c r="G161" s="15">
        <v>4</v>
      </c>
    </row>
    <row r="162" spans="1:7" ht="13.5" customHeight="1">
      <c r="A162" s="14" t="s">
        <v>388</v>
      </c>
      <c r="B162" s="24" t="s">
        <v>400</v>
      </c>
      <c r="C162" s="30" t="s">
        <v>116</v>
      </c>
      <c r="D162" s="14" t="s">
        <v>234</v>
      </c>
      <c r="E162" s="25">
        <f t="shared" si="2"/>
        <v>18</v>
      </c>
      <c r="F162" s="25">
        <v>0</v>
      </c>
      <c r="G162" s="15">
        <v>18</v>
      </c>
    </row>
    <row r="163" spans="1:7" ht="13.5" customHeight="1">
      <c r="A163" s="14" t="s">
        <v>388</v>
      </c>
      <c r="B163" s="24" t="s">
        <v>401</v>
      </c>
      <c r="C163" s="30" t="s">
        <v>116</v>
      </c>
      <c r="D163" s="14" t="s">
        <v>236</v>
      </c>
      <c r="E163" s="25">
        <f t="shared" si="2"/>
        <v>0.5</v>
      </c>
      <c r="F163" s="25">
        <v>0</v>
      </c>
      <c r="G163" s="15">
        <v>0.5</v>
      </c>
    </row>
    <row r="164" spans="1:7" ht="13.5" customHeight="1">
      <c r="A164" s="14" t="s">
        <v>388</v>
      </c>
      <c r="B164" s="24" t="s">
        <v>417</v>
      </c>
      <c r="C164" s="30" t="s">
        <v>116</v>
      </c>
      <c r="D164" s="14" t="s">
        <v>418</v>
      </c>
      <c r="E164" s="25">
        <f t="shared" si="2"/>
        <v>6.5</v>
      </c>
      <c r="F164" s="25">
        <v>0</v>
      </c>
      <c r="G164" s="15">
        <v>6.5</v>
      </c>
    </row>
    <row r="165" spans="1:7" ht="13.5" customHeight="1">
      <c r="A165" s="14" t="s">
        <v>388</v>
      </c>
      <c r="B165" s="24" t="s">
        <v>402</v>
      </c>
      <c r="C165" s="30" t="s">
        <v>116</v>
      </c>
      <c r="D165" s="14" t="s">
        <v>403</v>
      </c>
      <c r="E165" s="25">
        <f t="shared" si="2"/>
        <v>5.32</v>
      </c>
      <c r="F165" s="25">
        <v>0</v>
      </c>
      <c r="G165" s="15">
        <v>5.32</v>
      </c>
    </row>
    <row r="166" spans="1:7" ht="13.5" customHeight="1">
      <c r="A166" s="14" t="s">
        <v>388</v>
      </c>
      <c r="B166" s="24" t="s">
        <v>404</v>
      </c>
      <c r="C166" s="30" t="s">
        <v>116</v>
      </c>
      <c r="D166" s="14" t="s">
        <v>405</v>
      </c>
      <c r="E166" s="25">
        <f t="shared" si="2"/>
        <v>3.09</v>
      </c>
      <c r="F166" s="25">
        <v>0</v>
      </c>
      <c r="G166" s="15">
        <v>3.09</v>
      </c>
    </row>
    <row r="167" spans="1:7" ht="13.5" customHeight="1">
      <c r="A167" s="14" t="s">
        <v>388</v>
      </c>
      <c r="B167" s="24" t="s">
        <v>406</v>
      </c>
      <c r="C167" s="30" t="s">
        <v>116</v>
      </c>
      <c r="D167" s="14" t="s">
        <v>237</v>
      </c>
      <c r="E167" s="25">
        <f t="shared" si="2"/>
        <v>8</v>
      </c>
      <c r="F167" s="25">
        <v>0</v>
      </c>
      <c r="G167" s="15">
        <v>8</v>
      </c>
    </row>
    <row r="168" spans="1:7" ht="13.5" customHeight="1">
      <c r="A168" s="14" t="s">
        <v>388</v>
      </c>
      <c r="B168" s="24" t="s">
        <v>407</v>
      </c>
      <c r="C168" s="30" t="s">
        <v>116</v>
      </c>
      <c r="D168" s="14" t="s">
        <v>408</v>
      </c>
      <c r="E168" s="25">
        <f t="shared" si="2"/>
        <v>20.53</v>
      </c>
      <c r="F168" s="25">
        <v>0</v>
      </c>
      <c r="G168" s="15">
        <v>20.53</v>
      </c>
    </row>
    <row r="169" spans="1:7" ht="13.5" customHeight="1">
      <c r="A169" s="14" t="s">
        <v>388</v>
      </c>
      <c r="B169" s="24" t="s">
        <v>92</v>
      </c>
      <c r="C169" s="30" t="s">
        <v>116</v>
      </c>
      <c r="D169" s="14" t="s">
        <v>240</v>
      </c>
      <c r="E169" s="25">
        <f t="shared" si="2"/>
        <v>9.31</v>
      </c>
      <c r="F169" s="25">
        <v>0</v>
      </c>
      <c r="G169" s="15">
        <v>9.31</v>
      </c>
    </row>
    <row r="170" spans="1:7" ht="13.5" customHeight="1">
      <c r="A170" s="14" t="s">
        <v>36</v>
      </c>
      <c r="B170" s="24" t="s">
        <v>36</v>
      </c>
      <c r="C170" s="30" t="s">
        <v>36</v>
      </c>
      <c r="D170" s="14" t="s">
        <v>244</v>
      </c>
      <c r="E170" s="25">
        <f t="shared" si="2"/>
        <v>0.09</v>
      </c>
      <c r="F170" s="25">
        <v>0.09</v>
      </c>
      <c r="G170" s="15">
        <v>0</v>
      </c>
    </row>
    <row r="171" spans="1:7" ht="13.5" customHeight="1">
      <c r="A171" s="14" t="s">
        <v>409</v>
      </c>
      <c r="B171" s="24" t="s">
        <v>238</v>
      </c>
      <c r="C171" s="30" t="s">
        <v>116</v>
      </c>
      <c r="D171" s="14" t="s">
        <v>412</v>
      </c>
      <c r="E171" s="25">
        <f t="shared" si="2"/>
        <v>0.09</v>
      </c>
      <c r="F171" s="25">
        <v>0.09</v>
      </c>
      <c r="G171" s="15">
        <v>0</v>
      </c>
    </row>
    <row r="172" spans="1:7" ht="13.5" customHeight="1">
      <c r="A172" s="14" t="s">
        <v>36</v>
      </c>
      <c r="B172" s="24" t="s">
        <v>36</v>
      </c>
      <c r="C172" s="30" t="s">
        <v>36</v>
      </c>
      <c r="D172" s="14" t="s">
        <v>119</v>
      </c>
      <c r="E172" s="25">
        <f t="shared" si="2"/>
        <v>173.89</v>
      </c>
      <c r="F172" s="25">
        <v>147.63</v>
      </c>
      <c r="G172" s="15">
        <v>26.26</v>
      </c>
    </row>
    <row r="173" spans="1:7" ht="13.5" customHeight="1">
      <c r="A173" s="14" t="s">
        <v>36</v>
      </c>
      <c r="B173" s="24" t="s">
        <v>36</v>
      </c>
      <c r="C173" s="30" t="s">
        <v>36</v>
      </c>
      <c r="D173" s="14" t="s">
        <v>120</v>
      </c>
      <c r="E173" s="25">
        <f t="shared" si="2"/>
        <v>173.89</v>
      </c>
      <c r="F173" s="25">
        <v>147.63</v>
      </c>
      <c r="G173" s="15">
        <v>26.26</v>
      </c>
    </row>
    <row r="174" spans="1:7" ht="13.5" customHeight="1">
      <c r="A174" s="14" t="s">
        <v>36</v>
      </c>
      <c r="B174" s="24" t="s">
        <v>36</v>
      </c>
      <c r="C174" s="30" t="s">
        <v>36</v>
      </c>
      <c r="D174" s="14" t="s">
        <v>377</v>
      </c>
      <c r="E174" s="25">
        <f t="shared" si="2"/>
        <v>146.8</v>
      </c>
      <c r="F174" s="25">
        <v>146.8</v>
      </c>
      <c r="G174" s="15">
        <v>0</v>
      </c>
    </row>
    <row r="175" spans="1:7" ht="13.5" customHeight="1">
      <c r="A175" s="14" t="s">
        <v>378</v>
      </c>
      <c r="B175" s="24" t="s">
        <v>89</v>
      </c>
      <c r="C175" s="30" t="s">
        <v>121</v>
      </c>
      <c r="D175" s="14" t="s">
        <v>379</v>
      </c>
      <c r="E175" s="25">
        <f t="shared" si="2"/>
        <v>51.29</v>
      </c>
      <c r="F175" s="25">
        <v>51.29</v>
      </c>
      <c r="G175" s="15">
        <v>0</v>
      </c>
    </row>
    <row r="176" spans="1:7" ht="13.5" customHeight="1">
      <c r="A176" s="14" t="s">
        <v>378</v>
      </c>
      <c r="B176" s="24" t="s">
        <v>100</v>
      </c>
      <c r="C176" s="30" t="s">
        <v>121</v>
      </c>
      <c r="D176" s="14" t="s">
        <v>380</v>
      </c>
      <c r="E176" s="25">
        <f t="shared" si="2"/>
        <v>4.88</v>
      </c>
      <c r="F176" s="25">
        <v>4.88</v>
      </c>
      <c r="G176" s="15">
        <v>0</v>
      </c>
    </row>
    <row r="177" spans="1:7" ht="13.5" customHeight="1">
      <c r="A177" s="14" t="s">
        <v>378</v>
      </c>
      <c r="B177" s="24" t="s">
        <v>84</v>
      </c>
      <c r="C177" s="30" t="s">
        <v>121</v>
      </c>
      <c r="D177" s="14" t="s">
        <v>381</v>
      </c>
      <c r="E177" s="25">
        <f t="shared" si="2"/>
        <v>4.27</v>
      </c>
      <c r="F177" s="25">
        <v>4.27</v>
      </c>
      <c r="G177" s="15">
        <v>0</v>
      </c>
    </row>
    <row r="178" spans="1:7" ht="13.5" customHeight="1">
      <c r="A178" s="14" t="s">
        <v>378</v>
      </c>
      <c r="B178" s="24" t="s">
        <v>394</v>
      </c>
      <c r="C178" s="30" t="s">
        <v>121</v>
      </c>
      <c r="D178" s="14" t="s">
        <v>419</v>
      </c>
      <c r="E178" s="25">
        <f t="shared" si="2"/>
        <v>40.89</v>
      </c>
      <c r="F178" s="25">
        <v>40.89</v>
      </c>
      <c r="G178" s="15">
        <v>0</v>
      </c>
    </row>
    <row r="179" spans="1:7" ht="13.5" customHeight="1">
      <c r="A179" s="14" t="s">
        <v>378</v>
      </c>
      <c r="B179" s="24" t="s">
        <v>83</v>
      </c>
      <c r="C179" s="30" t="s">
        <v>121</v>
      </c>
      <c r="D179" s="14" t="s">
        <v>382</v>
      </c>
      <c r="E179" s="25">
        <f t="shared" si="2"/>
        <v>15.5</v>
      </c>
      <c r="F179" s="25">
        <v>15.5</v>
      </c>
      <c r="G179" s="15">
        <v>0</v>
      </c>
    </row>
    <row r="180" spans="1:7" ht="13.5" customHeight="1">
      <c r="A180" s="14" t="s">
        <v>378</v>
      </c>
      <c r="B180" s="24" t="s">
        <v>383</v>
      </c>
      <c r="C180" s="30" t="s">
        <v>121</v>
      </c>
      <c r="D180" s="14" t="s">
        <v>384</v>
      </c>
      <c r="E180" s="25">
        <f t="shared" si="2"/>
        <v>12.11</v>
      </c>
      <c r="F180" s="25">
        <v>12.11</v>
      </c>
      <c r="G180" s="15">
        <v>0</v>
      </c>
    </row>
    <row r="181" spans="1:7" ht="13.5" customHeight="1">
      <c r="A181" s="14" t="s">
        <v>378</v>
      </c>
      <c r="B181" s="24" t="s">
        <v>420</v>
      </c>
      <c r="C181" s="30" t="s">
        <v>121</v>
      </c>
      <c r="D181" s="14" t="s">
        <v>421</v>
      </c>
      <c r="E181" s="25">
        <f t="shared" si="2"/>
        <v>1.03</v>
      </c>
      <c r="F181" s="25">
        <v>1.03</v>
      </c>
      <c r="G181" s="15">
        <v>0</v>
      </c>
    </row>
    <row r="182" spans="1:7" ht="13.5" customHeight="1">
      <c r="A182" s="14" t="s">
        <v>378</v>
      </c>
      <c r="B182" s="24" t="s">
        <v>386</v>
      </c>
      <c r="C182" s="30" t="s">
        <v>121</v>
      </c>
      <c r="D182" s="14" t="s">
        <v>228</v>
      </c>
      <c r="E182" s="25">
        <f t="shared" si="2"/>
        <v>15.45</v>
      </c>
      <c r="F182" s="25">
        <v>15.45</v>
      </c>
      <c r="G182" s="15">
        <v>0</v>
      </c>
    </row>
    <row r="183" spans="1:7" ht="13.5" customHeight="1">
      <c r="A183" s="14" t="s">
        <v>378</v>
      </c>
      <c r="B183" s="24" t="s">
        <v>92</v>
      </c>
      <c r="C183" s="30" t="s">
        <v>121</v>
      </c>
      <c r="D183" s="14" t="s">
        <v>229</v>
      </c>
      <c r="E183" s="25">
        <f t="shared" si="2"/>
        <v>1.38</v>
      </c>
      <c r="F183" s="25">
        <v>1.38</v>
      </c>
      <c r="G183" s="15">
        <v>0</v>
      </c>
    </row>
    <row r="184" spans="1:7" ht="13.5" customHeight="1">
      <c r="A184" s="14" t="s">
        <v>36</v>
      </c>
      <c r="B184" s="24" t="s">
        <v>36</v>
      </c>
      <c r="C184" s="30" t="s">
        <v>36</v>
      </c>
      <c r="D184" s="14" t="s">
        <v>387</v>
      </c>
      <c r="E184" s="25">
        <f t="shared" si="2"/>
        <v>26.26</v>
      </c>
      <c r="F184" s="25">
        <v>0</v>
      </c>
      <c r="G184" s="15">
        <v>26.26</v>
      </c>
    </row>
    <row r="185" spans="1:7" ht="13.5" customHeight="1">
      <c r="A185" s="14" t="s">
        <v>388</v>
      </c>
      <c r="B185" s="24" t="s">
        <v>89</v>
      </c>
      <c r="C185" s="30" t="s">
        <v>121</v>
      </c>
      <c r="D185" s="14" t="s">
        <v>389</v>
      </c>
      <c r="E185" s="25">
        <f t="shared" si="2"/>
        <v>1.45</v>
      </c>
      <c r="F185" s="25">
        <v>0</v>
      </c>
      <c r="G185" s="15">
        <v>1.45</v>
      </c>
    </row>
    <row r="186" spans="1:7" ht="13.5" customHeight="1">
      <c r="A186" s="14" t="s">
        <v>388</v>
      </c>
      <c r="B186" s="24" t="s">
        <v>84</v>
      </c>
      <c r="C186" s="30" t="s">
        <v>121</v>
      </c>
      <c r="D186" s="14" t="s">
        <v>422</v>
      </c>
      <c r="E186" s="25">
        <f t="shared" si="2"/>
        <v>1.5</v>
      </c>
      <c r="F186" s="25">
        <v>0</v>
      </c>
      <c r="G186" s="15">
        <v>1.5</v>
      </c>
    </row>
    <row r="187" spans="1:7" ht="13.5" customHeight="1">
      <c r="A187" s="14" t="s">
        <v>388</v>
      </c>
      <c r="B187" s="24" t="s">
        <v>117</v>
      </c>
      <c r="C187" s="30" t="s">
        <v>121</v>
      </c>
      <c r="D187" s="14" t="s">
        <v>391</v>
      </c>
      <c r="E187" s="25">
        <f t="shared" si="2"/>
        <v>0.05</v>
      </c>
      <c r="F187" s="25">
        <v>0</v>
      </c>
      <c r="G187" s="15">
        <v>0.05</v>
      </c>
    </row>
    <row r="188" spans="1:7" ht="13.5" customHeight="1">
      <c r="A188" s="14" t="s">
        <v>388</v>
      </c>
      <c r="B188" s="24" t="s">
        <v>88</v>
      </c>
      <c r="C188" s="30" t="s">
        <v>121</v>
      </c>
      <c r="D188" s="14" t="s">
        <v>392</v>
      </c>
      <c r="E188" s="25">
        <f t="shared" si="2"/>
        <v>0.3</v>
      </c>
      <c r="F188" s="25">
        <v>0</v>
      </c>
      <c r="G188" s="15">
        <v>0.3</v>
      </c>
    </row>
    <row r="189" spans="1:7" ht="13.5" customHeight="1">
      <c r="A189" s="14" t="s">
        <v>388</v>
      </c>
      <c r="B189" s="24" t="s">
        <v>128</v>
      </c>
      <c r="C189" s="30" t="s">
        <v>121</v>
      </c>
      <c r="D189" s="14" t="s">
        <v>393</v>
      </c>
      <c r="E189" s="25">
        <f t="shared" si="2"/>
        <v>0.5</v>
      </c>
      <c r="F189" s="25">
        <v>0</v>
      </c>
      <c r="G189" s="15">
        <v>0.5</v>
      </c>
    </row>
    <row r="190" spans="1:7" ht="13.5" customHeight="1">
      <c r="A190" s="14" t="s">
        <v>388</v>
      </c>
      <c r="B190" s="24" t="s">
        <v>394</v>
      </c>
      <c r="C190" s="30" t="s">
        <v>121</v>
      </c>
      <c r="D190" s="14" t="s">
        <v>395</v>
      </c>
      <c r="E190" s="25">
        <f t="shared" si="2"/>
        <v>1</v>
      </c>
      <c r="F190" s="25">
        <v>0</v>
      </c>
      <c r="G190" s="15">
        <v>1</v>
      </c>
    </row>
    <row r="191" spans="1:7" ht="13.5" customHeight="1">
      <c r="A191" s="14" t="s">
        <v>388</v>
      </c>
      <c r="B191" s="24" t="s">
        <v>95</v>
      </c>
      <c r="C191" s="30" t="s">
        <v>121</v>
      </c>
      <c r="D191" s="14" t="s">
        <v>397</v>
      </c>
      <c r="E191" s="25">
        <f t="shared" si="2"/>
        <v>0.5</v>
      </c>
      <c r="F191" s="25">
        <v>0</v>
      </c>
      <c r="G191" s="15">
        <v>0.5</v>
      </c>
    </row>
    <row r="192" spans="1:7" ht="13.5" customHeight="1">
      <c r="A192" s="14" t="s">
        <v>388</v>
      </c>
      <c r="B192" s="24" t="s">
        <v>400</v>
      </c>
      <c r="C192" s="30" t="s">
        <v>121</v>
      </c>
      <c r="D192" s="14" t="s">
        <v>234</v>
      </c>
      <c r="E192" s="25">
        <f t="shared" si="2"/>
        <v>0.2</v>
      </c>
      <c r="F192" s="25">
        <v>0</v>
      </c>
      <c r="G192" s="15">
        <v>0.2</v>
      </c>
    </row>
    <row r="193" spans="1:7" ht="13.5" customHeight="1">
      <c r="A193" s="14" t="s">
        <v>388</v>
      </c>
      <c r="B193" s="24" t="s">
        <v>417</v>
      </c>
      <c r="C193" s="30" t="s">
        <v>121</v>
      </c>
      <c r="D193" s="14" t="s">
        <v>418</v>
      </c>
      <c r="E193" s="25">
        <f t="shared" si="2"/>
        <v>9.78</v>
      </c>
      <c r="F193" s="25">
        <v>0</v>
      </c>
      <c r="G193" s="15">
        <v>9.78</v>
      </c>
    </row>
    <row r="194" spans="1:7" ht="13.5" customHeight="1">
      <c r="A194" s="14" t="s">
        <v>388</v>
      </c>
      <c r="B194" s="24" t="s">
        <v>402</v>
      </c>
      <c r="C194" s="30" t="s">
        <v>121</v>
      </c>
      <c r="D194" s="14" t="s">
        <v>403</v>
      </c>
      <c r="E194" s="25">
        <f t="shared" si="2"/>
        <v>2.58</v>
      </c>
      <c r="F194" s="25">
        <v>0</v>
      </c>
      <c r="G194" s="15">
        <v>2.58</v>
      </c>
    </row>
    <row r="195" spans="1:7" ht="13.5" customHeight="1">
      <c r="A195" s="14" t="s">
        <v>388</v>
      </c>
      <c r="B195" s="24" t="s">
        <v>404</v>
      </c>
      <c r="C195" s="30" t="s">
        <v>121</v>
      </c>
      <c r="D195" s="14" t="s">
        <v>405</v>
      </c>
      <c r="E195" s="25">
        <f t="shared" si="2"/>
        <v>1.51</v>
      </c>
      <c r="F195" s="25">
        <v>0</v>
      </c>
      <c r="G195" s="15">
        <v>1.51</v>
      </c>
    </row>
    <row r="196" spans="1:7" ht="13.5" customHeight="1">
      <c r="A196" s="14" t="s">
        <v>388</v>
      </c>
      <c r="B196" s="24" t="s">
        <v>406</v>
      </c>
      <c r="C196" s="30" t="s">
        <v>121</v>
      </c>
      <c r="D196" s="14" t="s">
        <v>237</v>
      </c>
      <c r="E196" s="25">
        <f t="shared" si="2"/>
        <v>4.46</v>
      </c>
      <c r="F196" s="25">
        <v>0</v>
      </c>
      <c r="G196" s="15">
        <v>4.46</v>
      </c>
    </row>
    <row r="197" spans="1:7" ht="13.5" customHeight="1">
      <c r="A197" s="14" t="s">
        <v>388</v>
      </c>
      <c r="B197" s="24" t="s">
        <v>92</v>
      </c>
      <c r="C197" s="30" t="s">
        <v>121</v>
      </c>
      <c r="D197" s="14" t="s">
        <v>240</v>
      </c>
      <c r="E197" s="25">
        <f t="shared" si="2"/>
        <v>2.43</v>
      </c>
      <c r="F197" s="25">
        <v>0</v>
      </c>
      <c r="G197" s="15">
        <v>2.43</v>
      </c>
    </row>
    <row r="198" spans="1:7" ht="13.5" customHeight="1">
      <c r="A198" s="14" t="s">
        <v>36</v>
      </c>
      <c r="B198" s="24" t="s">
        <v>36</v>
      </c>
      <c r="C198" s="30" t="s">
        <v>36</v>
      </c>
      <c r="D198" s="14" t="s">
        <v>244</v>
      </c>
      <c r="E198" s="25">
        <f t="shared" si="2"/>
        <v>0.83</v>
      </c>
      <c r="F198" s="25">
        <v>0.83</v>
      </c>
      <c r="G198" s="15">
        <v>0</v>
      </c>
    </row>
    <row r="199" spans="1:7" ht="13.5" customHeight="1">
      <c r="A199" s="14" t="s">
        <v>409</v>
      </c>
      <c r="B199" s="24" t="s">
        <v>88</v>
      </c>
      <c r="C199" s="30" t="s">
        <v>121</v>
      </c>
      <c r="D199" s="14" t="s">
        <v>411</v>
      </c>
      <c r="E199" s="25">
        <f aca="true" t="shared" si="3" ref="E199:E262">SUM(F199:G199)</f>
        <v>0.78</v>
      </c>
      <c r="F199" s="25">
        <v>0.78</v>
      </c>
      <c r="G199" s="15">
        <v>0</v>
      </c>
    </row>
    <row r="200" spans="1:7" ht="13.5" customHeight="1">
      <c r="A200" s="14" t="s">
        <v>409</v>
      </c>
      <c r="B200" s="24" t="s">
        <v>238</v>
      </c>
      <c r="C200" s="30" t="s">
        <v>121</v>
      </c>
      <c r="D200" s="14" t="s">
        <v>412</v>
      </c>
      <c r="E200" s="25">
        <f t="shared" si="3"/>
        <v>0.05</v>
      </c>
      <c r="F200" s="25">
        <v>0.05</v>
      </c>
      <c r="G200" s="15">
        <v>0</v>
      </c>
    </row>
    <row r="201" spans="1:7" ht="13.5" customHeight="1">
      <c r="A201" s="14" t="s">
        <v>36</v>
      </c>
      <c r="B201" s="24" t="s">
        <v>36</v>
      </c>
      <c r="C201" s="30" t="s">
        <v>36</v>
      </c>
      <c r="D201" s="14" t="s">
        <v>125</v>
      </c>
      <c r="E201" s="25">
        <f t="shared" si="3"/>
        <v>117.81</v>
      </c>
      <c r="F201" s="25">
        <v>81.98</v>
      </c>
      <c r="G201" s="15">
        <v>35.83</v>
      </c>
    </row>
    <row r="202" spans="1:7" ht="13.5" customHeight="1">
      <c r="A202" s="14" t="s">
        <v>36</v>
      </c>
      <c r="B202" s="24" t="s">
        <v>36</v>
      </c>
      <c r="C202" s="30" t="s">
        <v>36</v>
      </c>
      <c r="D202" s="14" t="s">
        <v>126</v>
      </c>
      <c r="E202" s="25">
        <f t="shared" si="3"/>
        <v>117.81</v>
      </c>
      <c r="F202" s="25">
        <v>81.98</v>
      </c>
      <c r="G202" s="15">
        <v>35.83</v>
      </c>
    </row>
    <row r="203" spans="1:7" ht="13.5" customHeight="1">
      <c r="A203" s="14" t="s">
        <v>36</v>
      </c>
      <c r="B203" s="24" t="s">
        <v>36</v>
      </c>
      <c r="C203" s="30" t="s">
        <v>36</v>
      </c>
      <c r="D203" s="14" t="s">
        <v>377</v>
      </c>
      <c r="E203" s="25">
        <f t="shared" si="3"/>
        <v>81.96</v>
      </c>
      <c r="F203" s="25">
        <v>81.96</v>
      </c>
      <c r="G203" s="15">
        <v>0</v>
      </c>
    </row>
    <row r="204" spans="1:7" ht="13.5" customHeight="1">
      <c r="A204" s="14" t="s">
        <v>378</v>
      </c>
      <c r="B204" s="24" t="s">
        <v>89</v>
      </c>
      <c r="C204" s="30" t="s">
        <v>127</v>
      </c>
      <c r="D204" s="14" t="s">
        <v>379</v>
      </c>
      <c r="E204" s="25">
        <f t="shared" si="3"/>
        <v>47</v>
      </c>
      <c r="F204" s="25">
        <v>47</v>
      </c>
      <c r="G204" s="15">
        <v>0</v>
      </c>
    </row>
    <row r="205" spans="1:7" ht="13.5" customHeight="1">
      <c r="A205" s="14" t="s">
        <v>378</v>
      </c>
      <c r="B205" s="24" t="s">
        <v>100</v>
      </c>
      <c r="C205" s="30" t="s">
        <v>127</v>
      </c>
      <c r="D205" s="14" t="s">
        <v>380</v>
      </c>
      <c r="E205" s="25">
        <f t="shared" si="3"/>
        <v>5.88</v>
      </c>
      <c r="F205" s="25">
        <v>5.88</v>
      </c>
      <c r="G205" s="15">
        <v>0</v>
      </c>
    </row>
    <row r="206" spans="1:7" ht="13.5" customHeight="1">
      <c r="A206" s="14" t="s">
        <v>378</v>
      </c>
      <c r="B206" s="24" t="s">
        <v>83</v>
      </c>
      <c r="C206" s="30" t="s">
        <v>127</v>
      </c>
      <c r="D206" s="14" t="s">
        <v>382</v>
      </c>
      <c r="E206" s="25">
        <f t="shared" si="3"/>
        <v>13.73</v>
      </c>
      <c r="F206" s="25">
        <v>13.73</v>
      </c>
      <c r="G206" s="15">
        <v>0</v>
      </c>
    </row>
    <row r="207" spans="1:7" ht="13.5" customHeight="1">
      <c r="A207" s="14" t="s">
        <v>378</v>
      </c>
      <c r="B207" s="24" t="s">
        <v>238</v>
      </c>
      <c r="C207" s="30" t="s">
        <v>127</v>
      </c>
      <c r="D207" s="14" t="s">
        <v>423</v>
      </c>
      <c r="E207" s="25">
        <f t="shared" si="3"/>
        <v>3.84</v>
      </c>
      <c r="F207" s="25">
        <v>3.84</v>
      </c>
      <c r="G207" s="15">
        <v>0</v>
      </c>
    </row>
    <row r="208" spans="1:7" ht="13.5" customHeight="1">
      <c r="A208" s="14" t="s">
        <v>378</v>
      </c>
      <c r="B208" s="24" t="s">
        <v>383</v>
      </c>
      <c r="C208" s="30" t="s">
        <v>127</v>
      </c>
      <c r="D208" s="14" t="s">
        <v>384</v>
      </c>
      <c r="E208" s="25">
        <f t="shared" si="3"/>
        <v>4.08</v>
      </c>
      <c r="F208" s="25">
        <v>4.08</v>
      </c>
      <c r="G208" s="15">
        <v>0</v>
      </c>
    </row>
    <row r="209" spans="1:7" ht="13.5" customHeight="1">
      <c r="A209" s="14" t="s">
        <v>378</v>
      </c>
      <c r="B209" s="24" t="s">
        <v>420</v>
      </c>
      <c r="C209" s="30" t="s">
        <v>127</v>
      </c>
      <c r="D209" s="14" t="s">
        <v>421</v>
      </c>
      <c r="E209" s="25">
        <f t="shared" si="3"/>
        <v>0.62</v>
      </c>
      <c r="F209" s="25">
        <v>0.62</v>
      </c>
      <c r="G209" s="15">
        <v>0</v>
      </c>
    </row>
    <row r="210" spans="1:7" ht="13.5" customHeight="1">
      <c r="A210" s="14" t="s">
        <v>378</v>
      </c>
      <c r="B210" s="24" t="s">
        <v>386</v>
      </c>
      <c r="C210" s="30" t="s">
        <v>127</v>
      </c>
      <c r="D210" s="14" t="s">
        <v>228</v>
      </c>
      <c r="E210" s="25">
        <f t="shared" si="3"/>
        <v>6.81</v>
      </c>
      <c r="F210" s="25">
        <v>6.81</v>
      </c>
      <c r="G210" s="15">
        <v>0</v>
      </c>
    </row>
    <row r="211" spans="1:7" ht="13.5" customHeight="1">
      <c r="A211" s="14" t="s">
        <v>36</v>
      </c>
      <c r="B211" s="24" t="s">
        <v>36</v>
      </c>
      <c r="C211" s="30" t="s">
        <v>36</v>
      </c>
      <c r="D211" s="14" t="s">
        <v>387</v>
      </c>
      <c r="E211" s="25">
        <f t="shared" si="3"/>
        <v>35.83</v>
      </c>
      <c r="F211" s="25">
        <v>0</v>
      </c>
      <c r="G211" s="15">
        <v>35.83</v>
      </c>
    </row>
    <row r="212" spans="1:7" ht="13.5" customHeight="1">
      <c r="A212" s="14" t="s">
        <v>388</v>
      </c>
      <c r="B212" s="24" t="s">
        <v>89</v>
      </c>
      <c r="C212" s="30" t="s">
        <v>127</v>
      </c>
      <c r="D212" s="14" t="s">
        <v>389</v>
      </c>
      <c r="E212" s="25">
        <f t="shared" si="3"/>
        <v>3</v>
      </c>
      <c r="F212" s="25">
        <v>0</v>
      </c>
      <c r="G212" s="15">
        <v>3</v>
      </c>
    </row>
    <row r="213" spans="1:7" ht="13.5" customHeight="1">
      <c r="A213" s="14" t="s">
        <v>388</v>
      </c>
      <c r="B213" s="24" t="s">
        <v>100</v>
      </c>
      <c r="C213" s="30" t="s">
        <v>127</v>
      </c>
      <c r="D213" s="14" t="s">
        <v>390</v>
      </c>
      <c r="E213" s="25">
        <f t="shared" si="3"/>
        <v>2.26</v>
      </c>
      <c r="F213" s="25">
        <v>0</v>
      </c>
      <c r="G213" s="15">
        <v>2.26</v>
      </c>
    </row>
    <row r="214" spans="1:7" ht="13.5" customHeight="1">
      <c r="A214" s="14" t="s">
        <v>388</v>
      </c>
      <c r="B214" s="24" t="s">
        <v>88</v>
      </c>
      <c r="C214" s="30" t="s">
        <v>127</v>
      </c>
      <c r="D214" s="14" t="s">
        <v>392</v>
      </c>
      <c r="E214" s="25">
        <f t="shared" si="3"/>
        <v>0.1</v>
      </c>
      <c r="F214" s="25">
        <v>0</v>
      </c>
      <c r="G214" s="15">
        <v>0.1</v>
      </c>
    </row>
    <row r="215" spans="1:7" ht="13.5" customHeight="1">
      <c r="A215" s="14" t="s">
        <v>388</v>
      </c>
      <c r="B215" s="24" t="s">
        <v>128</v>
      </c>
      <c r="C215" s="30" t="s">
        <v>127</v>
      </c>
      <c r="D215" s="14" t="s">
        <v>393</v>
      </c>
      <c r="E215" s="25">
        <f t="shared" si="3"/>
        <v>1.5</v>
      </c>
      <c r="F215" s="25">
        <v>0</v>
      </c>
      <c r="G215" s="15">
        <v>1.5</v>
      </c>
    </row>
    <row r="216" spans="1:7" ht="13.5" customHeight="1">
      <c r="A216" s="14" t="s">
        <v>388</v>
      </c>
      <c r="B216" s="24" t="s">
        <v>394</v>
      </c>
      <c r="C216" s="30" t="s">
        <v>127</v>
      </c>
      <c r="D216" s="14" t="s">
        <v>395</v>
      </c>
      <c r="E216" s="25">
        <f t="shared" si="3"/>
        <v>2.8</v>
      </c>
      <c r="F216" s="25">
        <v>0</v>
      </c>
      <c r="G216" s="15">
        <v>2.8</v>
      </c>
    </row>
    <row r="217" spans="1:7" ht="13.5" customHeight="1">
      <c r="A217" s="14" t="s">
        <v>388</v>
      </c>
      <c r="B217" s="24" t="s">
        <v>238</v>
      </c>
      <c r="C217" s="30" t="s">
        <v>127</v>
      </c>
      <c r="D217" s="14" t="s">
        <v>396</v>
      </c>
      <c r="E217" s="25">
        <f t="shared" si="3"/>
        <v>6.35</v>
      </c>
      <c r="F217" s="25">
        <v>0</v>
      </c>
      <c r="G217" s="15">
        <v>6.35</v>
      </c>
    </row>
    <row r="218" spans="1:7" ht="13.5" customHeight="1">
      <c r="A218" s="14" t="s">
        <v>388</v>
      </c>
      <c r="B218" s="24" t="s">
        <v>95</v>
      </c>
      <c r="C218" s="30" t="s">
        <v>127</v>
      </c>
      <c r="D218" s="14" t="s">
        <v>397</v>
      </c>
      <c r="E218" s="25">
        <f t="shared" si="3"/>
        <v>5</v>
      </c>
      <c r="F218" s="25">
        <v>0</v>
      </c>
      <c r="G218" s="15">
        <v>5</v>
      </c>
    </row>
    <row r="219" spans="1:7" ht="13.5" customHeight="1">
      <c r="A219" s="14" t="s">
        <v>388</v>
      </c>
      <c r="B219" s="24" t="s">
        <v>386</v>
      </c>
      <c r="C219" s="30" t="s">
        <v>127</v>
      </c>
      <c r="D219" s="14" t="s">
        <v>398</v>
      </c>
      <c r="E219" s="25">
        <f t="shared" si="3"/>
        <v>0.69</v>
      </c>
      <c r="F219" s="25">
        <v>0</v>
      </c>
      <c r="G219" s="15">
        <v>0.69</v>
      </c>
    </row>
    <row r="220" spans="1:7" ht="13.5" customHeight="1">
      <c r="A220" s="14" t="s">
        <v>388</v>
      </c>
      <c r="B220" s="24" t="s">
        <v>399</v>
      </c>
      <c r="C220" s="30" t="s">
        <v>127</v>
      </c>
      <c r="D220" s="14" t="s">
        <v>233</v>
      </c>
      <c r="E220" s="25">
        <f t="shared" si="3"/>
        <v>3</v>
      </c>
      <c r="F220" s="25">
        <v>0</v>
      </c>
      <c r="G220" s="15">
        <v>3</v>
      </c>
    </row>
    <row r="221" spans="1:7" ht="13.5" customHeight="1">
      <c r="A221" s="14" t="s">
        <v>388</v>
      </c>
      <c r="B221" s="24" t="s">
        <v>400</v>
      </c>
      <c r="C221" s="30" t="s">
        <v>127</v>
      </c>
      <c r="D221" s="14" t="s">
        <v>234</v>
      </c>
      <c r="E221" s="25">
        <f t="shared" si="3"/>
        <v>3.72</v>
      </c>
      <c r="F221" s="25">
        <v>0</v>
      </c>
      <c r="G221" s="15">
        <v>3.72</v>
      </c>
    </row>
    <row r="222" spans="1:7" ht="13.5" customHeight="1">
      <c r="A222" s="14" t="s">
        <v>388</v>
      </c>
      <c r="B222" s="24" t="s">
        <v>401</v>
      </c>
      <c r="C222" s="30" t="s">
        <v>127</v>
      </c>
      <c r="D222" s="14" t="s">
        <v>236</v>
      </c>
      <c r="E222" s="25">
        <f t="shared" si="3"/>
        <v>0.28</v>
      </c>
      <c r="F222" s="25">
        <v>0</v>
      </c>
      <c r="G222" s="15">
        <v>0.28</v>
      </c>
    </row>
    <row r="223" spans="1:7" ht="13.5" customHeight="1">
      <c r="A223" s="14" t="s">
        <v>388</v>
      </c>
      <c r="B223" s="24" t="s">
        <v>402</v>
      </c>
      <c r="C223" s="30" t="s">
        <v>127</v>
      </c>
      <c r="D223" s="14" t="s">
        <v>403</v>
      </c>
      <c r="E223" s="25">
        <f t="shared" si="3"/>
        <v>1.02</v>
      </c>
      <c r="F223" s="25">
        <v>0</v>
      </c>
      <c r="G223" s="15">
        <v>1.02</v>
      </c>
    </row>
    <row r="224" spans="1:7" ht="13.5" customHeight="1">
      <c r="A224" s="14" t="s">
        <v>388</v>
      </c>
      <c r="B224" s="24" t="s">
        <v>404</v>
      </c>
      <c r="C224" s="30" t="s">
        <v>127</v>
      </c>
      <c r="D224" s="14" t="s">
        <v>405</v>
      </c>
      <c r="E224" s="25">
        <f t="shared" si="3"/>
        <v>1.41</v>
      </c>
      <c r="F224" s="25">
        <v>0</v>
      </c>
      <c r="G224" s="15">
        <v>1.41</v>
      </c>
    </row>
    <row r="225" spans="1:7" ht="13.5" customHeight="1">
      <c r="A225" s="14" t="s">
        <v>388</v>
      </c>
      <c r="B225" s="24" t="s">
        <v>406</v>
      </c>
      <c r="C225" s="30" t="s">
        <v>127</v>
      </c>
      <c r="D225" s="14" t="s">
        <v>237</v>
      </c>
      <c r="E225" s="25">
        <f t="shared" si="3"/>
        <v>3</v>
      </c>
      <c r="F225" s="25">
        <v>0</v>
      </c>
      <c r="G225" s="15">
        <v>3</v>
      </c>
    </row>
    <row r="226" spans="1:7" ht="13.5" customHeight="1">
      <c r="A226" s="14" t="s">
        <v>388</v>
      </c>
      <c r="B226" s="24" t="s">
        <v>92</v>
      </c>
      <c r="C226" s="30" t="s">
        <v>127</v>
      </c>
      <c r="D226" s="14" t="s">
        <v>240</v>
      </c>
      <c r="E226" s="25">
        <f t="shared" si="3"/>
        <v>1.7</v>
      </c>
      <c r="F226" s="25">
        <v>0</v>
      </c>
      <c r="G226" s="15">
        <v>1.7</v>
      </c>
    </row>
    <row r="227" spans="1:7" ht="13.5" customHeight="1">
      <c r="A227" s="14" t="s">
        <v>36</v>
      </c>
      <c r="B227" s="24" t="s">
        <v>36</v>
      </c>
      <c r="C227" s="30" t="s">
        <v>36</v>
      </c>
      <c r="D227" s="14" t="s">
        <v>244</v>
      </c>
      <c r="E227" s="25">
        <f t="shared" si="3"/>
        <v>0.02</v>
      </c>
      <c r="F227" s="25">
        <v>0.02</v>
      </c>
      <c r="G227" s="15">
        <v>0</v>
      </c>
    </row>
    <row r="228" spans="1:7" ht="13.5" customHeight="1">
      <c r="A228" s="14" t="s">
        <v>409</v>
      </c>
      <c r="B228" s="24" t="s">
        <v>238</v>
      </c>
      <c r="C228" s="30" t="s">
        <v>127</v>
      </c>
      <c r="D228" s="14" t="s">
        <v>412</v>
      </c>
      <c r="E228" s="25">
        <f t="shared" si="3"/>
        <v>0.02</v>
      </c>
      <c r="F228" s="25">
        <v>0.02</v>
      </c>
      <c r="G228" s="15">
        <v>0</v>
      </c>
    </row>
    <row r="229" spans="1:7" ht="13.5" customHeight="1">
      <c r="A229" s="14" t="s">
        <v>36</v>
      </c>
      <c r="B229" s="24" t="s">
        <v>36</v>
      </c>
      <c r="C229" s="30" t="s">
        <v>36</v>
      </c>
      <c r="D229" s="14" t="s">
        <v>131</v>
      </c>
      <c r="E229" s="25">
        <f t="shared" si="3"/>
        <v>2351.69</v>
      </c>
      <c r="F229" s="25">
        <v>2135.09</v>
      </c>
      <c r="G229" s="15">
        <v>216.6</v>
      </c>
    </row>
    <row r="230" spans="1:7" ht="13.5" customHeight="1">
      <c r="A230" s="14" t="s">
        <v>36</v>
      </c>
      <c r="B230" s="24" t="s">
        <v>36</v>
      </c>
      <c r="C230" s="30" t="s">
        <v>36</v>
      </c>
      <c r="D230" s="14" t="s">
        <v>132</v>
      </c>
      <c r="E230" s="25">
        <f t="shared" si="3"/>
        <v>2351.69</v>
      </c>
      <c r="F230" s="25">
        <v>2135.09</v>
      </c>
      <c r="G230" s="15">
        <v>216.6</v>
      </c>
    </row>
    <row r="231" spans="1:7" ht="13.5" customHeight="1">
      <c r="A231" s="14" t="s">
        <v>36</v>
      </c>
      <c r="B231" s="24" t="s">
        <v>36</v>
      </c>
      <c r="C231" s="30" t="s">
        <v>36</v>
      </c>
      <c r="D231" s="14" t="s">
        <v>377</v>
      </c>
      <c r="E231" s="25">
        <f t="shared" si="3"/>
        <v>2103.09</v>
      </c>
      <c r="F231" s="25">
        <v>2103.09</v>
      </c>
      <c r="G231" s="15">
        <v>0</v>
      </c>
    </row>
    <row r="232" spans="1:7" ht="13.5" customHeight="1">
      <c r="A232" s="14" t="s">
        <v>378</v>
      </c>
      <c r="B232" s="24" t="s">
        <v>89</v>
      </c>
      <c r="C232" s="30" t="s">
        <v>133</v>
      </c>
      <c r="D232" s="14" t="s">
        <v>379</v>
      </c>
      <c r="E232" s="25">
        <f t="shared" si="3"/>
        <v>400</v>
      </c>
      <c r="F232" s="25">
        <v>400</v>
      </c>
      <c r="G232" s="15">
        <v>0</v>
      </c>
    </row>
    <row r="233" spans="1:7" ht="13.5" customHeight="1">
      <c r="A233" s="14" t="s">
        <v>378</v>
      </c>
      <c r="B233" s="24" t="s">
        <v>394</v>
      </c>
      <c r="C233" s="30" t="s">
        <v>133</v>
      </c>
      <c r="D233" s="14" t="s">
        <v>419</v>
      </c>
      <c r="E233" s="25">
        <f t="shared" si="3"/>
        <v>427</v>
      </c>
      <c r="F233" s="25">
        <v>427</v>
      </c>
      <c r="G233" s="15">
        <v>0</v>
      </c>
    </row>
    <row r="234" spans="1:7" ht="13.5" customHeight="1">
      <c r="A234" s="14" t="s">
        <v>378</v>
      </c>
      <c r="B234" s="24" t="s">
        <v>83</v>
      </c>
      <c r="C234" s="30" t="s">
        <v>133</v>
      </c>
      <c r="D234" s="14" t="s">
        <v>382</v>
      </c>
      <c r="E234" s="25">
        <f t="shared" si="3"/>
        <v>100</v>
      </c>
      <c r="F234" s="25">
        <v>100</v>
      </c>
      <c r="G234" s="15">
        <v>0</v>
      </c>
    </row>
    <row r="235" spans="1:7" ht="13.5" customHeight="1">
      <c r="A235" s="14" t="s">
        <v>378</v>
      </c>
      <c r="B235" s="24" t="s">
        <v>238</v>
      </c>
      <c r="C235" s="30" t="s">
        <v>133</v>
      </c>
      <c r="D235" s="14" t="s">
        <v>423</v>
      </c>
      <c r="E235" s="25">
        <f t="shared" si="3"/>
        <v>40</v>
      </c>
      <c r="F235" s="25">
        <v>40</v>
      </c>
      <c r="G235" s="15">
        <v>0</v>
      </c>
    </row>
    <row r="236" spans="1:7" ht="13.5" customHeight="1">
      <c r="A236" s="14" t="s">
        <v>378</v>
      </c>
      <c r="B236" s="24" t="s">
        <v>383</v>
      </c>
      <c r="C236" s="30" t="s">
        <v>133</v>
      </c>
      <c r="D236" s="14" t="s">
        <v>384</v>
      </c>
      <c r="E236" s="25">
        <f t="shared" si="3"/>
        <v>60</v>
      </c>
      <c r="F236" s="25">
        <v>60</v>
      </c>
      <c r="G236" s="15">
        <v>0</v>
      </c>
    </row>
    <row r="237" spans="1:7" ht="13.5" customHeight="1">
      <c r="A237" s="14" t="s">
        <v>378</v>
      </c>
      <c r="B237" s="24" t="s">
        <v>420</v>
      </c>
      <c r="C237" s="30" t="s">
        <v>133</v>
      </c>
      <c r="D237" s="14" t="s">
        <v>421</v>
      </c>
      <c r="E237" s="25">
        <f t="shared" si="3"/>
        <v>13.3</v>
      </c>
      <c r="F237" s="25">
        <v>13.3</v>
      </c>
      <c r="G237" s="15">
        <v>0</v>
      </c>
    </row>
    <row r="238" spans="1:7" ht="13.5" customHeight="1">
      <c r="A238" s="14" t="s">
        <v>378</v>
      </c>
      <c r="B238" s="24" t="s">
        <v>386</v>
      </c>
      <c r="C238" s="30" t="s">
        <v>133</v>
      </c>
      <c r="D238" s="14" t="s">
        <v>228</v>
      </c>
      <c r="E238" s="25">
        <f t="shared" si="3"/>
        <v>130</v>
      </c>
      <c r="F238" s="25">
        <v>130</v>
      </c>
      <c r="G238" s="15">
        <v>0</v>
      </c>
    </row>
    <row r="239" spans="1:7" ht="13.5" customHeight="1">
      <c r="A239" s="14" t="s">
        <v>378</v>
      </c>
      <c r="B239" s="24" t="s">
        <v>92</v>
      </c>
      <c r="C239" s="30" t="s">
        <v>133</v>
      </c>
      <c r="D239" s="14" t="s">
        <v>229</v>
      </c>
      <c r="E239" s="25">
        <f t="shared" si="3"/>
        <v>932.79</v>
      </c>
      <c r="F239" s="25">
        <v>932.79</v>
      </c>
      <c r="G239" s="15">
        <v>0</v>
      </c>
    </row>
    <row r="240" spans="1:7" ht="13.5" customHeight="1">
      <c r="A240" s="14" t="s">
        <v>36</v>
      </c>
      <c r="B240" s="24" t="s">
        <v>36</v>
      </c>
      <c r="C240" s="30" t="s">
        <v>36</v>
      </c>
      <c r="D240" s="14" t="s">
        <v>387</v>
      </c>
      <c r="E240" s="25">
        <f t="shared" si="3"/>
        <v>216.6</v>
      </c>
      <c r="F240" s="25">
        <v>0</v>
      </c>
      <c r="G240" s="15">
        <v>216.6</v>
      </c>
    </row>
    <row r="241" spans="1:7" ht="13.5" customHeight="1">
      <c r="A241" s="14" t="s">
        <v>388</v>
      </c>
      <c r="B241" s="24" t="s">
        <v>89</v>
      </c>
      <c r="C241" s="30" t="s">
        <v>133</v>
      </c>
      <c r="D241" s="14" t="s">
        <v>389</v>
      </c>
      <c r="E241" s="25">
        <f t="shared" si="3"/>
        <v>52</v>
      </c>
      <c r="F241" s="25">
        <v>0</v>
      </c>
      <c r="G241" s="15">
        <v>52</v>
      </c>
    </row>
    <row r="242" spans="1:7" ht="13.5" customHeight="1">
      <c r="A242" s="14" t="s">
        <v>388</v>
      </c>
      <c r="B242" s="24" t="s">
        <v>88</v>
      </c>
      <c r="C242" s="30" t="s">
        <v>133</v>
      </c>
      <c r="D242" s="14" t="s">
        <v>392</v>
      </c>
      <c r="E242" s="25">
        <f t="shared" si="3"/>
        <v>30</v>
      </c>
      <c r="F242" s="25">
        <v>0</v>
      </c>
      <c r="G242" s="15">
        <v>30</v>
      </c>
    </row>
    <row r="243" spans="1:7" ht="13.5" customHeight="1">
      <c r="A243" s="14" t="s">
        <v>388</v>
      </c>
      <c r="B243" s="24" t="s">
        <v>128</v>
      </c>
      <c r="C243" s="30" t="s">
        <v>133</v>
      </c>
      <c r="D243" s="14" t="s">
        <v>393</v>
      </c>
      <c r="E243" s="25">
        <f t="shared" si="3"/>
        <v>30</v>
      </c>
      <c r="F243" s="25">
        <v>0</v>
      </c>
      <c r="G243" s="15">
        <v>30</v>
      </c>
    </row>
    <row r="244" spans="1:7" ht="13.5" customHeight="1">
      <c r="A244" s="14" t="s">
        <v>388</v>
      </c>
      <c r="B244" s="24" t="s">
        <v>394</v>
      </c>
      <c r="C244" s="30" t="s">
        <v>133</v>
      </c>
      <c r="D244" s="14" t="s">
        <v>395</v>
      </c>
      <c r="E244" s="25">
        <f t="shared" si="3"/>
        <v>10</v>
      </c>
      <c r="F244" s="25">
        <v>0</v>
      </c>
      <c r="G244" s="15">
        <v>10</v>
      </c>
    </row>
    <row r="245" spans="1:7" ht="13.5" customHeight="1">
      <c r="A245" s="14" t="s">
        <v>388</v>
      </c>
      <c r="B245" s="24" t="s">
        <v>424</v>
      </c>
      <c r="C245" s="30" t="s">
        <v>133</v>
      </c>
      <c r="D245" s="14" t="s">
        <v>425</v>
      </c>
      <c r="E245" s="25">
        <f t="shared" si="3"/>
        <v>15</v>
      </c>
      <c r="F245" s="25">
        <v>0</v>
      </c>
      <c r="G245" s="15">
        <v>15</v>
      </c>
    </row>
    <row r="246" spans="1:7" ht="13.5" customHeight="1">
      <c r="A246" s="14" t="s">
        <v>388</v>
      </c>
      <c r="B246" s="24" t="s">
        <v>402</v>
      </c>
      <c r="C246" s="30" t="s">
        <v>133</v>
      </c>
      <c r="D246" s="14" t="s">
        <v>403</v>
      </c>
      <c r="E246" s="25">
        <f t="shared" si="3"/>
        <v>50</v>
      </c>
      <c r="F246" s="25">
        <v>0</v>
      </c>
      <c r="G246" s="15">
        <v>50</v>
      </c>
    </row>
    <row r="247" spans="1:7" ht="13.5" customHeight="1">
      <c r="A247" s="14" t="s">
        <v>388</v>
      </c>
      <c r="B247" s="24" t="s">
        <v>404</v>
      </c>
      <c r="C247" s="30" t="s">
        <v>133</v>
      </c>
      <c r="D247" s="14" t="s">
        <v>405</v>
      </c>
      <c r="E247" s="25">
        <f t="shared" si="3"/>
        <v>9.6</v>
      </c>
      <c r="F247" s="25">
        <v>0</v>
      </c>
      <c r="G247" s="15">
        <v>9.6</v>
      </c>
    </row>
    <row r="248" spans="1:7" ht="13.5" customHeight="1">
      <c r="A248" s="14" t="s">
        <v>388</v>
      </c>
      <c r="B248" s="24" t="s">
        <v>92</v>
      </c>
      <c r="C248" s="30" t="s">
        <v>133</v>
      </c>
      <c r="D248" s="14" t="s">
        <v>240</v>
      </c>
      <c r="E248" s="25">
        <f t="shared" si="3"/>
        <v>20</v>
      </c>
      <c r="F248" s="25">
        <v>0</v>
      </c>
      <c r="G248" s="15">
        <v>20</v>
      </c>
    </row>
    <row r="249" spans="1:7" ht="13.5" customHeight="1">
      <c r="A249" s="14" t="s">
        <v>36</v>
      </c>
      <c r="B249" s="24" t="s">
        <v>36</v>
      </c>
      <c r="C249" s="30" t="s">
        <v>36</v>
      </c>
      <c r="D249" s="14" t="s">
        <v>244</v>
      </c>
      <c r="E249" s="25">
        <f t="shared" si="3"/>
        <v>32</v>
      </c>
      <c r="F249" s="25">
        <v>32</v>
      </c>
      <c r="G249" s="15">
        <v>0</v>
      </c>
    </row>
    <row r="250" spans="1:7" ht="13.5" customHeight="1">
      <c r="A250" s="14" t="s">
        <v>409</v>
      </c>
      <c r="B250" s="24" t="s">
        <v>88</v>
      </c>
      <c r="C250" s="30" t="s">
        <v>133</v>
      </c>
      <c r="D250" s="14" t="s">
        <v>411</v>
      </c>
      <c r="E250" s="25">
        <f t="shared" si="3"/>
        <v>2</v>
      </c>
      <c r="F250" s="25">
        <v>2</v>
      </c>
      <c r="G250" s="15">
        <v>0</v>
      </c>
    </row>
    <row r="251" spans="1:7" ht="13.5" customHeight="1">
      <c r="A251" s="14" t="s">
        <v>409</v>
      </c>
      <c r="B251" s="24" t="s">
        <v>394</v>
      </c>
      <c r="C251" s="30" t="s">
        <v>133</v>
      </c>
      <c r="D251" s="14" t="s">
        <v>426</v>
      </c>
      <c r="E251" s="25">
        <f t="shared" si="3"/>
        <v>20</v>
      </c>
      <c r="F251" s="25">
        <v>20</v>
      </c>
      <c r="G251" s="15">
        <v>0</v>
      </c>
    </row>
    <row r="252" spans="1:7" ht="13.5" customHeight="1">
      <c r="A252" s="14" t="s">
        <v>409</v>
      </c>
      <c r="B252" s="24" t="s">
        <v>92</v>
      </c>
      <c r="C252" s="30" t="s">
        <v>133</v>
      </c>
      <c r="D252" s="14" t="s">
        <v>413</v>
      </c>
      <c r="E252" s="25">
        <f t="shared" si="3"/>
        <v>10</v>
      </c>
      <c r="F252" s="25">
        <v>10</v>
      </c>
      <c r="G252" s="15">
        <v>0</v>
      </c>
    </row>
    <row r="253" spans="1:7" ht="13.5" customHeight="1">
      <c r="A253" s="14" t="s">
        <v>36</v>
      </c>
      <c r="B253" s="24" t="s">
        <v>36</v>
      </c>
      <c r="C253" s="30" t="s">
        <v>36</v>
      </c>
      <c r="D253" s="14" t="s">
        <v>135</v>
      </c>
      <c r="E253" s="25">
        <f t="shared" si="3"/>
        <v>16623.94</v>
      </c>
      <c r="F253" s="25">
        <v>12708.88</v>
      </c>
      <c r="G253" s="15">
        <v>3915.06</v>
      </c>
    </row>
    <row r="254" spans="1:7" ht="13.5" customHeight="1">
      <c r="A254" s="14" t="s">
        <v>36</v>
      </c>
      <c r="B254" s="24" t="s">
        <v>36</v>
      </c>
      <c r="C254" s="30" t="s">
        <v>36</v>
      </c>
      <c r="D254" s="14" t="s">
        <v>136</v>
      </c>
      <c r="E254" s="25">
        <f t="shared" si="3"/>
        <v>16623.94</v>
      </c>
      <c r="F254" s="25">
        <v>12708.88</v>
      </c>
      <c r="G254" s="15">
        <v>3915.06</v>
      </c>
    </row>
    <row r="255" spans="1:7" ht="13.5" customHeight="1">
      <c r="A255" s="14" t="s">
        <v>36</v>
      </c>
      <c r="B255" s="24" t="s">
        <v>36</v>
      </c>
      <c r="C255" s="30" t="s">
        <v>36</v>
      </c>
      <c r="D255" s="14" t="s">
        <v>377</v>
      </c>
      <c r="E255" s="25">
        <f t="shared" si="3"/>
        <v>12449.02</v>
      </c>
      <c r="F255" s="25">
        <v>12449.02</v>
      </c>
      <c r="G255" s="15">
        <v>0</v>
      </c>
    </row>
    <row r="256" spans="1:7" ht="13.5" customHeight="1">
      <c r="A256" s="14" t="s">
        <v>378</v>
      </c>
      <c r="B256" s="24" t="s">
        <v>89</v>
      </c>
      <c r="C256" s="30" t="s">
        <v>137</v>
      </c>
      <c r="D256" s="14" t="s">
        <v>379</v>
      </c>
      <c r="E256" s="25">
        <f t="shared" si="3"/>
        <v>2200</v>
      </c>
      <c r="F256" s="25">
        <v>2200</v>
      </c>
      <c r="G256" s="15">
        <v>0</v>
      </c>
    </row>
    <row r="257" spans="1:7" ht="13.5" customHeight="1">
      <c r="A257" s="14" t="s">
        <v>378</v>
      </c>
      <c r="B257" s="24" t="s">
        <v>100</v>
      </c>
      <c r="C257" s="30" t="s">
        <v>137</v>
      </c>
      <c r="D257" s="14" t="s">
        <v>380</v>
      </c>
      <c r="E257" s="25">
        <f t="shared" si="3"/>
        <v>50</v>
      </c>
      <c r="F257" s="25">
        <v>50</v>
      </c>
      <c r="G257" s="15">
        <v>0</v>
      </c>
    </row>
    <row r="258" spans="1:7" ht="13.5" customHeight="1">
      <c r="A258" s="14" t="s">
        <v>378</v>
      </c>
      <c r="B258" s="24" t="s">
        <v>394</v>
      </c>
      <c r="C258" s="30" t="s">
        <v>137</v>
      </c>
      <c r="D258" s="14" t="s">
        <v>419</v>
      </c>
      <c r="E258" s="25">
        <f t="shared" si="3"/>
        <v>1552</v>
      </c>
      <c r="F258" s="25">
        <v>1552</v>
      </c>
      <c r="G258" s="15">
        <v>0</v>
      </c>
    </row>
    <row r="259" spans="1:7" ht="13.5" customHeight="1">
      <c r="A259" s="14" t="s">
        <v>378</v>
      </c>
      <c r="B259" s="24" t="s">
        <v>83</v>
      </c>
      <c r="C259" s="30" t="s">
        <v>137</v>
      </c>
      <c r="D259" s="14" t="s">
        <v>382</v>
      </c>
      <c r="E259" s="25">
        <f t="shared" si="3"/>
        <v>800</v>
      </c>
      <c r="F259" s="25">
        <v>800</v>
      </c>
      <c r="G259" s="15">
        <v>0</v>
      </c>
    </row>
    <row r="260" spans="1:7" ht="13.5" customHeight="1">
      <c r="A260" s="14" t="s">
        <v>378</v>
      </c>
      <c r="B260" s="24" t="s">
        <v>238</v>
      </c>
      <c r="C260" s="30" t="s">
        <v>137</v>
      </c>
      <c r="D260" s="14" t="s">
        <v>423</v>
      </c>
      <c r="E260" s="25">
        <f t="shared" si="3"/>
        <v>408</v>
      </c>
      <c r="F260" s="25">
        <v>408</v>
      </c>
      <c r="G260" s="15">
        <v>0</v>
      </c>
    </row>
    <row r="261" spans="1:7" ht="13.5" customHeight="1">
      <c r="A261" s="14" t="s">
        <v>378</v>
      </c>
      <c r="B261" s="24" t="s">
        <v>383</v>
      </c>
      <c r="C261" s="30" t="s">
        <v>137</v>
      </c>
      <c r="D261" s="14" t="s">
        <v>384</v>
      </c>
      <c r="E261" s="25">
        <f t="shared" si="3"/>
        <v>547</v>
      </c>
      <c r="F261" s="25">
        <v>547</v>
      </c>
      <c r="G261" s="15">
        <v>0</v>
      </c>
    </row>
    <row r="262" spans="1:7" ht="13.5" customHeight="1">
      <c r="A262" s="14" t="s">
        <v>378</v>
      </c>
      <c r="B262" s="24" t="s">
        <v>420</v>
      </c>
      <c r="C262" s="30" t="s">
        <v>137</v>
      </c>
      <c r="D262" s="14" t="s">
        <v>421</v>
      </c>
      <c r="E262" s="25">
        <f t="shared" si="3"/>
        <v>828</v>
      </c>
      <c r="F262" s="25">
        <v>828</v>
      </c>
      <c r="G262" s="15">
        <v>0</v>
      </c>
    </row>
    <row r="263" spans="1:7" ht="13.5" customHeight="1">
      <c r="A263" s="14" t="s">
        <v>378</v>
      </c>
      <c r="B263" s="24" t="s">
        <v>386</v>
      </c>
      <c r="C263" s="30" t="s">
        <v>137</v>
      </c>
      <c r="D263" s="14" t="s">
        <v>228</v>
      </c>
      <c r="E263" s="25">
        <f aca="true" t="shared" si="4" ref="E263:E326">SUM(F263:G263)</f>
        <v>938</v>
      </c>
      <c r="F263" s="25">
        <v>938</v>
      </c>
      <c r="G263" s="15">
        <v>0</v>
      </c>
    </row>
    <row r="264" spans="1:7" ht="13.5" customHeight="1">
      <c r="A264" s="14" t="s">
        <v>378</v>
      </c>
      <c r="B264" s="24" t="s">
        <v>92</v>
      </c>
      <c r="C264" s="30" t="s">
        <v>137</v>
      </c>
      <c r="D264" s="14" t="s">
        <v>229</v>
      </c>
      <c r="E264" s="25">
        <f t="shared" si="4"/>
        <v>5126.02</v>
      </c>
      <c r="F264" s="25">
        <v>5126.02</v>
      </c>
      <c r="G264" s="15">
        <v>0</v>
      </c>
    </row>
    <row r="265" spans="1:7" ht="13.5" customHeight="1">
      <c r="A265" s="14" t="s">
        <v>36</v>
      </c>
      <c r="B265" s="24" t="s">
        <v>36</v>
      </c>
      <c r="C265" s="30" t="s">
        <v>36</v>
      </c>
      <c r="D265" s="14" t="s">
        <v>387</v>
      </c>
      <c r="E265" s="25">
        <f t="shared" si="4"/>
        <v>3915.06</v>
      </c>
      <c r="F265" s="25">
        <v>0</v>
      </c>
      <c r="G265" s="15">
        <v>3915.06</v>
      </c>
    </row>
    <row r="266" spans="1:7" ht="13.5" customHeight="1">
      <c r="A266" s="14" t="s">
        <v>388</v>
      </c>
      <c r="B266" s="24" t="s">
        <v>89</v>
      </c>
      <c r="C266" s="30" t="s">
        <v>137</v>
      </c>
      <c r="D266" s="14" t="s">
        <v>389</v>
      </c>
      <c r="E266" s="25">
        <f t="shared" si="4"/>
        <v>728</v>
      </c>
      <c r="F266" s="25">
        <v>0</v>
      </c>
      <c r="G266" s="15">
        <v>728</v>
      </c>
    </row>
    <row r="267" spans="1:7" ht="13.5" customHeight="1">
      <c r="A267" s="14" t="s">
        <v>388</v>
      </c>
      <c r="B267" s="24" t="s">
        <v>100</v>
      </c>
      <c r="C267" s="30" t="s">
        <v>137</v>
      </c>
      <c r="D267" s="14" t="s">
        <v>390</v>
      </c>
      <c r="E267" s="25">
        <f t="shared" si="4"/>
        <v>20</v>
      </c>
      <c r="F267" s="25">
        <v>0</v>
      </c>
      <c r="G267" s="15">
        <v>20</v>
      </c>
    </row>
    <row r="268" spans="1:7" ht="13.5" customHeight="1">
      <c r="A268" s="14" t="s">
        <v>388</v>
      </c>
      <c r="B268" s="24" t="s">
        <v>84</v>
      </c>
      <c r="C268" s="30" t="s">
        <v>137</v>
      </c>
      <c r="D268" s="14" t="s">
        <v>422</v>
      </c>
      <c r="E268" s="25">
        <f t="shared" si="4"/>
        <v>130</v>
      </c>
      <c r="F268" s="25">
        <v>0</v>
      </c>
      <c r="G268" s="15">
        <v>130</v>
      </c>
    </row>
    <row r="269" spans="1:7" ht="13.5" customHeight="1">
      <c r="A269" s="14" t="s">
        <v>388</v>
      </c>
      <c r="B269" s="24" t="s">
        <v>88</v>
      </c>
      <c r="C269" s="30" t="s">
        <v>137</v>
      </c>
      <c r="D269" s="14" t="s">
        <v>392</v>
      </c>
      <c r="E269" s="25">
        <f t="shared" si="4"/>
        <v>280</v>
      </c>
      <c r="F269" s="25">
        <v>0</v>
      </c>
      <c r="G269" s="15">
        <v>280</v>
      </c>
    </row>
    <row r="270" spans="1:7" ht="13.5" customHeight="1">
      <c r="A270" s="14" t="s">
        <v>388</v>
      </c>
      <c r="B270" s="24" t="s">
        <v>128</v>
      </c>
      <c r="C270" s="30" t="s">
        <v>137</v>
      </c>
      <c r="D270" s="14" t="s">
        <v>393</v>
      </c>
      <c r="E270" s="25">
        <f t="shared" si="4"/>
        <v>400</v>
      </c>
      <c r="F270" s="25">
        <v>0</v>
      </c>
      <c r="G270" s="15">
        <v>400</v>
      </c>
    </row>
    <row r="271" spans="1:7" ht="13.5" customHeight="1">
      <c r="A271" s="14" t="s">
        <v>388</v>
      </c>
      <c r="B271" s="24" t="s">
        <v>394</v>
      </c>
      <c r="C271" s="30" t="s">
        <v>137</v>
      </c>
      <c r="D271" s="14" t="s">
        <v>395</v>
      </c>
      <c r="E271" s="25">
        <f t="shared" si="4"/>
        <v>75</v>
      </c>
      <c r="F271" s="25">
        <v>0</v>
      </c>
      <c r="G271" s="15">
        <v>75</v>
      </c>
    </row>
    <row r="272" spans="1:7" ht="13.5" customHeight="1">
      <c r="A272" s="14" t="s">
        <v>388</v>
      </c>
      <c r="B272" s="24" t="s">
        <v>238</v>
      </c>
      <c r="C272" s="30" t="s">
        <v>137</v>
      </c>
      <c r="D272" s="14" t="s">
        <v>396</v>
      </c>
      <c r="E272" s="25">
        <f t="shared" si="4"/>
        <v>92.48</v>
      </c>
      <c r="F272" s="25">
        <v>0</v>
      </c>
      <c r="G272" s="15">
        <v>92.48</v>
      </c>
    </row>
    <row r="273" spans="1:7" ht="13.5" customHeight="1">
      <c r="A273" s="14" t="s">
        <v>388</v>
      </c>
      <c r="B273" s="24" t="s">
        <v>95</v>
      </c>
      <c r="C273" s="30" t="s">
        <v>137</v>
      </c>
      <c r="D273" s="14" t="s">
        <v>397</v>
      </c>
      <c r="E273" s="25">
        <f t="shared" si="4"/>
        <v>105.6</v>
      </c>
      <c r="F273" s="25">
        <v>0</v>
      </c>
      <c r="G273" s="15">
        <v>105.6</v>
      </c>
    </row>
    <row r="274" spans="1:7" ht="13.5" customHeight="1">
      <c r="A274" s="14" t="s">
        <v>388</v>
      </c>
      <c r="B274" s="24" t="s">
        <v>386</v>
      </c>
      <c r="C274" s="30" t="s">
        <v>137</v>
      </c>
      <c r="D274" s="14" t="s">
        <v>398</v>
      </c>
      <c r="E274" s="25">
        <f t="shared" si="4"/>
        <v>222.33</v>
      </c>
      <c r="F274" s="25">
        <v>0</v>
      </c>
      <c r="G274" s="15">
        <v>222.33</v>
      </c>
    </row>
    <row r="275" spans="1:7" ht="13.5" customHeight="1">
      <c r="A275" s="14" t="s">
        <v>388</v>
      </c>
      <c r="B275" s="24" t="s">
        <v>424</v>
      </c>
      <c r="C275" s="30" t="s">
        <v>137</v>
      </c>
      <c r="D275" s="14" t="s">
        <v>425</v>
      </c>
      <c r="E275" s="25">
        <f t="shared" si="4"/>
        <v>95</v>
      </c>
      <c r="F275" s="25">
        <v>0</v>
      </c>
      <c r="G275" s="15">
        <v>95</v>
      </c>
    </row>
    <row r="276" spans="1:7" ht="13.5" customHeight="1">
      <c r="A276" s="14" t="s">
        <v>388</v>
      </c>
      <c r="B276" s="24" t="s">
        <v>399</v>
      </c>
      <c r="C276" s="30" t="s">
        <v>137</v>
      </c>
      <c r="D276" s="14" t="s">
        <v>233</v>
      </c>
      <c r="E276" s="25">
        <f t="shared" si="4"/>
        <v>20</v>
      </c>
      <c r="F276" s="25">
        <v>0</v>
      </c>
      <c r="G276" s="15">
        <v>20</v>
      </c>
    </row>
    <row r="277" spans="1:7" ht="13.5" customHeight="1">
      <c r="A277" s="14" t="s">
        <v>388</v>
      </c>
      <c r="B277" s="24" t="s">
        <v>400</v>
      </c>
      <c r="C277" s="30" t="s">
        <v>137</v>
      </c>
      <c r="D277" s="14" t="s">
        <v>234</v>
      </c>
      <c r="E277" s="25">
        <f t="shared" si="4"/>
        <v>155</v>
      </c>
      <c r="F277" s="25">
        <v>0</v>
      </c>
      <c r="G277" s="15">
        <v>155</v>
      </c>
    </row>
    <row r="278" spans="1:7" ht="13.5" customHeight="1">
      <c r="A278" s="14" t="s">
        <v>388</v>
      </c>
      <c r="B278" s="24" t="s">
        <v>401</v>
      </c>
      <c r="C278" s="30" t="s">
        <v>137</v>
      </c>
      <c r="D278" s="14" t="s">
        <v>236</v>
      </c>
      <c r="E278" s="25">
        <f t="shared" si="4"/>
        <v>8.65</v>
      </c>
      <c r="F278" s="25">
        <v>0</v>
      </c>
      <c r="G278" s="15">
        <v>8.65</v>
      </c>
    </row>
    <row r="279" spans="1:7" ht="13.5" customHeight="1">
      <c r="A279" s="14" t="s">
        <v>388</v>
      </c>
      <c r="B279" s="24" t="s">
        <v>417</v>
      </c>
      <c r="C279" s="30" t="s">
        <v>137</v>
      </c>
      <c r="D279" s="14" t="s">
        <v>418</v>
      </c>
      <c r="E279" s="25">
        <f t="shared" si="4"/>
        <v>1000</v>
      </c>
      <c r="F279" s="25">
        <v>0</v>
      </c>
      <c r="G279" s="15">
        <v>1000</v>
      </c>
    </row>
    <row r="280" spans="1:7" ht="13.5" customHeight="1">
      <c r="A280" s="14" t="s">
        <v>388</v>
      </c>
      <c r="B280" s="24" t="s">
        <v>402</v>
      </c>
      <c r="C280" s="30" t="s">
        <v>137</v>
      </c>
      <c r="D280" s="14" t="s">
        <v>403</v>
      </c>
      <c r="E280" s="25">
        <f t="shared" si="4"/>
        <v>250</v>
      </c>
      <c r="F280" s="25">
        <v>0</v>
      </c>
      <c r="G280" s="15">
        <v>250</v>
      </c>
    </row>
    <row r="281" spans="1:7" ht="13.5" customHeight="1">
      <c r="A281" s="14" t="s">
        <v>388</v>
      </c>
      <c r="B281" s="24" t="s">
        <v>404</v>
      </c>
      <c r="C281" s="30" t="s">
        <v>137</v>
      </c>
      <c r="D281" s="14" t="s">
        <v>405</v>
      </c>
      <c r="E281" s="25">
        <f t="shared" si="4"/>
        <v>60</v>
      </c>
      <c r="F281" s="25">
        <v>0</v>
      </c>
      <c r="G281" s="15">
        <v>60</v>
      </c>
    </row>
    <row r="282" spans="1:7" ht="13.5" customHeight="1">
      <c r="A282" s="14" t="s">
        <v>388</v>
      </c>
      <c r="B282" s="24" t="s">
        <v>406</v>
      </c>
      <c r="C282" s="30" t="s">
        <v>137</v>
      </c>
      <c r="D282" s="14" t="s">
        <v>237</v>
      </c>
      <c r="E282" s="25">
        <f t="shared" si="4"/>
        <v>18</v>
      </c>
      <c r="F282" s="25">
        <v>0</v>
      </c>
      <c r="G282" s="15">
        <v>18</v>
      </c>
    </row>
    <row r="283" spans="1:7" ht="13.5" customHeight="1">
      <c r="A283" s="14" t="s">
        <v>388</v>
      </c>
      <c r="B283" s="24" t="s">
        <v>92</v>
      </c>
      <c r="C283" s="30" t="s">
        <v>137</v>
      </c>
      <c r="D283" s="14" t="s">
        <v>240</v>
      </c>
      <c r="E283" s="25">
        <f t="shared" si="4"/>
        <v>255</v>
      </c>
      <c r="F283" s="25">
        <v>0</v>
      </c>
      <c r="G283" s="15">
        <v>255</v>
      </c>
    </row>
    <row r="284" spans="1:7" ht="13.5" customHeight="1">
      <c r="A284" s="14" t="s">
        <v>36</v>
      </c>
      <c r="B284" s="24" t="s">
        <v>36</v>
      </c>
      <c r="C284" s="30" t="s">
        <v>36</v>
      </c>
      <c r="D284" s="14" t="s">
        <v>244</v>
      </c>
      <c r="E284" s="25">
        <f t="shared" si="4"/>
        <v>259.86</v>
      </c>
      <c r="F284" s="25">
        <v>259.86</v>
      </c>
      <c r="G284" s="15">
        <v>0</v>
      </c>
    </row>
    <row r="285" spans="1:7" ht="13.5" customHeight="1">
      <c r="A285" s="14" t="s">
        <v>409</v>
      </c>
      <c r="B285" s="24" t="s">
        <v>89</v>
      </c>
      <c r="C285" s="30" t="s">
        <v>137</v>
      </c>
      <c r="D285" s="14" t="s">
        <v>410</v>
      </c>
      <c r="E285" s="25">
        <f t="shared" si="4"/>
        <v>123</v>
      </c>
      <c r="F285" s="25">
        <v>123</v>
      </c>
      <c r="G285" s="15">
        <v>0</v>
      </c>
    </row>
    <row r="286" spans="1:7" ht="13.5" customHeight="1">
      <c r="A286" s="14" t="s">
        <v>409</v>
      </c>
      <c r="B286" s="24" t="s">
        <v>117</v>
      </c>
      <c r="C286" s="30" t="s">
        <v>137</v>
      </c>
      <c r="D286" s="14" t="s">
        <v>427</v>
      </c>
      <c r="E286" s="25">
        <f t="shared" si="4"/>
        <v>20</v>
      </c>
      <c r="F286" s="25">
        <v>20</v>
      </c>
      <c r="G286" s="15">
        <v>0</v>
      </c>
    </row>
    <row r="287" spans="1:7" ht="13.5" customHeight="1">
      <c r="A287" s="14" t="s">
        <v>409</v>
      </c>
      <c r="B287" s="24" t="s">
        <v>88</v>
      </c>
      <c r="C287" s="30" t="s">
        <v>137</v>
      </c>
      <c r="D287" s="14" t="s">
        <v>411</v>
      </c>
      <c r="E287" s="25">
        <f t="shared" si="4"/>
        <v>2</v>
      </c>
      <c r="F287" s="25">
        <v>2</v>
      </c>
      <c r="G287" s="15">
        <v>0</v>
      </c>
    </row>
    <row r="288" spans="1:7" ht="13.5" customHeight="1">
      <c r="A288" s="14" t="s">
        <v>409</v>
      </c>
      <c r="B288" s="24" t="s">
        <v>92</v>
      </c>
      <c r="C288" s="30" t="s">
        <v>137</v>
      </c>
      <c r="D288" s="14" t="s">
        <v>413</v>
      </c>
      <c r="E288" s="25">
        <f t="shared" si="4"/>
        <v>114.86</v>
      </c>
      <c r="F288" s="25">
        <v>114.86</v>
      </c>
      <c r="G288" s="15">
        <v>0</v>
      </c>
    </row>
    <row r="289" spans="1:7" ht="13.5" customHeight="1">
      <c r="A289" s="14" t="s">
        <v>36</v>
      </c>
      <c r="B289" s="24" t="s">
        <v>36</v>
      </c>
      <c r="C289" s="30" t="s">
        <v>36</v>
      </c>
      <c r="D289" s="14" t="s">
        <v>141</v>
      </c>
      <c r="E289" s="25">
        <f t="shared" si="4"/>
        <v>1025.28</v>
      </c>
      <c r="F289" s="25">
        <v>791.9</v>
      </c>
      <c r="G289" s="15">
        <v>233.38</v>
      </c>
    </row>
    <row r="290" spans="1:7" ht="13.5" customHeight="1">
      <c r="A290" s="14" t="s">
        <v>36</v>
      </c>
      <c r="B290" s="24" t="s">
        <v>36</v>
      </c>
      <c r="C290" s="30" t="s">
        <v>36</v>
      </c>
      <c r="D290" s="14" t="s">
        <v>142</v>
      </c>
      <c r="E290" s="25">
        <f t="shared" si="4"/>
        <v>121.34</v>
      </c>
      <c r="F290" s="25">
        <v>93.55</v>
      </c>
      <c r="G290" s="15">
        <v>27.79</v>
      </c>
    </row>
    <row r="291" spans="1:7" ht="13.5" customHeight="1">
      <c r="A291" s="14" t="s">
        <v>36</v>
      </c>
      <c r="B291" s="24" t="s">
        <v>36</v>
      </c>
      <c r="C291" s="30" t="s">
        <v>36</v>
      </c>
      <c r="D291" s="14" t="s">
        <v>377</v>
      </c>
      <c r="E291" s="25">
        <f t="shared" si="4"/>
        <v>93.52</v>
      </c>
      <c r="F291" s="25">
        <v>93.52</v>
      </c>
      <c r="G291" s="15">
        <v>0</v>
      </c>
    </row>
    <row r="292" spans="1:7" ht="13.5" customHeight="1">
      <c r="A292" s="14" t="s">
        <v>378</v>
      </c>
      <c r="B292" s="24" t="s">
        <v>89</v>
      </c>
      <c r="C292" s="30" t="s">
        <v>143</v>
      </c>
      <c r="D292" s="14" t="s">
        <v>379</v>
      </c>
      <c r="E292" s="25">
        <f t="shared" si="4"/>
        <v>30.4</v>
      </c>
      <c r="F292" s="25">
        <v>30.4</v>
      </c>
      <c r="G292" s="15">
        <v>0</v>
      </c>
    </row>
    <row r="293" spans="1:7" ht="13.5" customHeight="1">
      <c r="A293" s="14" t="s">
        <v>378</v>
      </c>
      <c r="B293" s="24" t="s">
        <v>100</v>
      </c>
      <c r="C293" s="30" t="s">
        <v>143</v>
      </c>
      <c r="D293" s="14" t="s">
        <v>380</v>
      </c>
      <c r="E293" s="25">
        <f t="shared" si="4"/>
        <v>0.8</v>
      </c>
      <c r="F293" s="25">
        <v>0.8</v>
      </c>
      <c r="G293" s="15">
        <v>0</v>
      </c>
    </row>
    <row r="294" spans="1:7" ht="13.5" customHeight="1">
      <c r="A294" s="14" t="s">
        <v>378</v>
      </c>
      <c r="B294" s="24" t="s">
        <v>394</v>
      </c>
      <c r="C294" s="30" t="s">
        <v>143</v>
      </c>
      <c r="D294" s="14" t="s">
        <v>419</v>
      </c>
      <c r="E294" s="25">
        <f t="shared" si="4"/>
        <v>26.72</v>
      </c>
      <c r="F294" s="25">
        <v>26.72</v>
      </c>
      <c r="G294" s="15">
        <v>0</v>
      </c>
    </row>
    <row r="295" spans="1:7" ht="13.5" customHeight="1">
      <c r="A295" s="14" t="s">
        <v>378</v>
      </c>
      <c r="B295" s="24" t="s">
        <v>83</v>
      </c>
      <c r="C295" s="30" t="s">
        <v>143</v>
      </c>
      <c r="D295" s="14" t="s">
        <v>382</v>
      </c>
      <c r="E295" s="25">
        <f t="shared" si="4"/>
        <v>9.3</v>
      </c>
      <c r="F295" s="25">
        <v>9.3</v>
      </c>
      <c r="G295" s="15">
        <v>0</v>
      </c>
    </row>
    <row r="296" spans="1:7" ht="13.5" customHeight="1">
      <c r="A296" s="14" t="s">
        <v>378</v>
      </c>
      <c r="B296" s="24" t="s">
        <v>238</v>
      </c>
      <c r="C296" s="30" t="s">
        <v>143</v>
      </c>
      <c r="D296" s="14" t="s">
        <v>423</v>
      </c>
      <c r="E296" s="25">
        <f t="shared" si="4"/>
        <v>4.65</v>
      </c>
      <c r="F296" s="25">
        <v>4.65</v>
      </c>
      <c r="G296" s="15">
        <v>0</v>
      </c>
    </row>
    <row r="297" spans="1:7" ht="13.5" customHeight="1">
      <c r="A297" s="14" t="s">
        <v>378</v>
      </c>
      <c r="B297" s="24" t="s">
        <v>383</v>
      </c>
      <c r="C297" s="30" t="s">
        <v>143</v>
      </c>
      <c r="D297" s="14" t="s">
        <v>384</v>
      </c>
      <c r="E297" s="25">
        <f t="shared" si="4"/>
        <v>5.5</v>
      </c>
      <c r="F297" s="25">
        <v>5.5</v>
      </c>
      <c r="G297" s="15">
        <v>0</v>
      </c>
    </row>
    <row r="298" spans="1:7" ht="13.5" customHeight="1">
      <c r="A298" s="14" t="s">
        <v>378</v>
      </c>
      <c r="B298" s="24" t="s">
        <v>420</v>
      </c>
      <c r="C298" s="30" t="s">
        <v>143</v>
      </c>
      <c r="D298" s="14" t="s">
        <v>421</v>
      </c>
      <c r="E298" s="25">
        <f t="shared" si="4"/>
        <v>0.65</v>
      </c>
      <c r="F298" s="25">
        <v>0.65</v>
      </c>
      <c r="G298" s="15">
        <v>0</v>
      </c>
    </row>
    <row r="299" spans="1:7" ht="13.5" customHeight="1">
      <c r="A299" s="14" t="s">
        <v>378</v>
      </c>
      <c r="B299" s="24" t="s">
        <v>386</v>
      </c>
      <c r="C299" s="30" t="s">
        <v>143</v>
      </c>
      <c r="D299" s="14" t="s">
        <v>228</v>
      </c>
      <c r="E299" s="25">
        <f t="shared" si="4"/>
        <v>7</v>
      </c>
      <c r="F299" s="25">
        <v>7</v>
      </c>
      <c r="G299" s="15">
        <v>0</v>
      </c>
    </row>
    <row r="300" spans="1:7" ht="13.5" customHeight="1">
      <c r="A300" s="14" t="s">
        <v>378</v>
      </c>
      <c r="B300" s="24" t="s">
        <v>92</v>
      </c>
      <c r="C300" s="30" t="s">
        <v>143</v>
      </c>
      <c r="D300" s="14" t="s">
        <v>229</v>
      </c>
      <c r="E300" s="25">
        <f t="shared" si="4"/>
        <v>8.5</v>
      </c>
      <c r="F300" s="25">
        <v>8.5</v>
      </c>
      <c r="G300" s="15">
        <v>0</v>
      </c>
    </row>
    <row r="301" spans="1:7" ht="13.5" customHeight="1">
      <c r="A301" s="14" t="s">
        <v>36</v>
      </c>
      <c r="B301" s="24" t="s">
        <v>36</v>
      </c>
      <c r="C301" s="30" t="s">
        <v>36</v>
      </c>
      <c r="D301" s="14" t="s">
        <v>387</v>
      </c>
      <c r="E301" s="25">
        <f t="shared" si="4"/>
        <v>27.79</v>
      </c>
      <c r="F301" s="25">
        <v>0</v>
      </c>
      <c r="G301" s="15">
        <v>27.79</v>
      </c>
    </row>
    <row r="302" spans="1:7" ht="13.5" customHeight="1">
      <c r="A302" s="14" t="s">
        <v>388</v>
      </c>
      <c r="B302" s="24" t="s">
        <v>89</v>
      </c>
      <c r="C302" s="30" t="s">
        <v>143</v>
      </c>
      <c r="D302" s="14" t="s">
        <v>389</v>
      </c>
      <c r="E302" s="25">
        <f t="shared" si="4"/>
        <v>3</v>
      </c>
      <c r="F302" s="25">
        <v>0</v>
      </c>
      <c r="G302" s="15">
        <v>3</v>
      </c>
    </row>
    <row r="303" spans="1:7" ht="13.5" customHeight="1">
      <c r="A303" s="14" t="s">
        <v>388</v>
      </c>
      <c r="B303" s="24" t="s">
        <v>88</v>
      </c>
      <c r="C303" s="30" t="s">
        <v>143</v>
      </c>
      <c r="D303" s="14" t="s">
        <v>392</v>
      </c>
      <c r="E303" s="25">
        <f t="shared" si="4"/>
        <v>0.3</v>
      </c>
      <c r="F303" s="25">
        <v>0</v>
      </c>
      <c r="G303" s="15">
        <v>0.3</v>
      </c>
    </row>
    <row r="304" spans="1:7" ht="13.5" customHeight="1">
      <c r="A304" s="14" t="s">
        <v>388</v>
      </c>
      <c r="B304" s="24" t="s">
        <v>128</v>
      </c>
      <c r="C304" s="30" t="s">
        <v>143</v>
      </c>
      <c r="D304" s="14" t="s">
        <v>393</v>
      </c>
      <c r="E304" s="25">
        <f t="shared" si="4"/>
        <v>1.5</v>
      </c>
      <c r="F304" s="25">
        <v>0</v>
      </c>
      <c r="G304" s="15">
        <v>1.5</v>
      </c>
    </row>
    <row r="305" spans="1:7" ht="13.5" customHeight="1">
      <c r="A305" s="14" t="s">
        <v>388</v>
      </c>
      <c r="B305" s="24" t="s">
        <v>394</v>
      </c>
      <c r="C305" s="30" t="s">
        <v>143</v>
      </c>
      <c r="D305" s="14" t="s">
        <v>395</v>
      </c>
      <c r="E305" s="25">
        <f t="shared" si="4"/>
        <v>1</v>
      </c>
      <c r="F305" s="25">
        <v>0</v>
      </c>
      <c r="G305" s="15">
        <v>1</v>
      </c>
    </row>
    <row r="306" spans="1:7" ht="13.5" customHeight="1">
      <c r="A306" s="14" t="s">
        <v>388</v>
      </c>
      <c r="B306" s="24" t="s">
        <v>95</v>
      </c>
      <c r="C306" s="30" t="s">
        <v>143</v>
      </c>
      <c r="D306" s="14" t="s">
        <v>397</v>
      </c>
      <c r="E306" s="25">
        <f t="shared" si="4"/>
        <v>7.94</v>
      </c>
      <c r="F306" s="25">
        <v>0</v>
      </c>
      <c r="G306" s="15">
        <v>7.94</v>
      </c>
    </row>
    <row r="307" spans="1:7" ht="13.5" customHeight="1">
      <c r="A307" s="14" t="s">
        <v>388</v>
      </c>
      <c r="B307" s="24" t="s">
        <v>424</v>
      </c>
      <c r="C307" s="30" t="s">
        <v>143</v>
      </c>
      <c r="D307" s="14" t="s">
        <v>425</v>
      </c>
      <c r="E307" s="25">
        <f t="shared" si="4"/>
        <v>5.2</v>
      </c>
      <c r="F307" s="25">
        <v>0</v>
      </c>
      <c r="G307" s="15">
        <v>5.2</v>
      </c>
    </row>
    <row r="308" spans="1:7" ht="13.5" customHeight="1">
      <c r="A308" s="14" t="s">
        <v>388</v>
      </c>
      <c r="B308" s="24" t="s">
        <v>400</v>
      </c>
      <c r="C308" s="30" t="s">
        <v>143</v>
      </c>
      <c r="D308" s="14" t="s">
        <v>234</v>
      </c>
      <c r="E308" s="25">
        <f t="shared" si="4"/>
        <v>3</v>
      </c>
      <c r="F308" s="25">
        <v>0</v>
      </c>
      <c r="G308" s="15">
        <v>3</v>
      </c>
    </row>
    <row r="309" spans="1:7" ht="13.5" customHeight="1">
      <c r="A309" s="14" t="s">
        <v>388</v>
      </c>
      <c r="B309" s="24" t="s">
        <v>401</v>
      </c>
      <c r="C309" s="30" t="s">
        <v>143</v>
      </c>
      <c r="D309" s="14" t="s">
        <v>236</v>
      </c>
      <c r="E309" s="25">
        <f t="shared" si="4"/>
        <v>0.19</v>
      </c>
      <c r="F309" s="25">
        <v>0</v>
      </c>
      <c r="G309" s="15">
        <v>0.19</v>
      </c>
    </row>
    <row r="310" spans="1:7" ht="13.5" customHeight="1">
      <c r="A310" s="14" t="s">
        <v>388</v>
      </c>
      <c r="B310" s="24" t="s">
        <v>402</v>
      </c>
      <c r="C310" s="30" t="s">
        <v>143</v>
      </c>
      <c r="D310" s="14" t="s">
        <v>403</v>
      </c>
      <c r="E310" s="25">
        <f t="shared" si="4"/>
        <v>1.25</v>
      </c>
      <c r="F310" s="25">
        <v>0</v>
      </c>
      <c r="G310" s="15">
        <v>1.25</v>
      </c>
    </row>
    <row r="311" spans="1:7" ht="13.5" customHeight="1">
      <c r="A311" s="14" t="s">
        <v>388</v>
      </c>
      <c r="B311" s="24" t="s">
        <v>404</v>
      </c>
      <c r="C311" s="30" t="s">
        <v>143</v>
      </c>
      <c r="D311" s="14" t="s">
        <v>405</v>
      </c>
      <c r="E311" s="25">
        <f t="shared" si="4"/>
        <v>0.91</v>
      </c>
      <c r="F311" s="25">
        <v>0</v>
      </c>
      <c r="G311" s="15">
        <v>0.91</v>
      </c>
    </row>
    <row r="312" spans="1:7" ht="13.5" customHeight="1">
      <c r="A312" s="14" t="s">
        <v>388</v>
      </c>
      <c r="B312" s="24" t="s">
        <v>92</v>
      </c>
      <c r="C312" s="30" t="s">
        <v>143</v>
      </c>
      <c r="D312" s="14" t="s">
        <v>240</v>
      </c>
      <c r="E312" s="25">
        <f t="shared" si="4"/>
        <v>3.5</v>
      </c>
      <c r="F312" s="25">
        <v>0</v>
      </c>
      <c r="G312" s="15">
        <v>3.5</v>
      </c>
    </row>
    <row r="313" spans="1:7" ht="13.5" customHeight="1">
      <c r="A313" s="14" t="s">
        <v>36</v>
      </c>
      <c r="B313" s="24" t="s">
        <v>36</v>
      </c>
      <c r="C313" s="30" t="s">
        <v>36</v>
      </c>
      <c r="D313" s="14" t="s">
        <v>244</v>
      </c>
      <c r="E313" s="25">
        <f t="shared" si="4"/>
        <v>0.03</v>
      </c>
      <c r="F313" s="25">
        <v>0.03</v>
      </c>
      <c r="G313" s="15">
        <v>0</v>
      </c>
    </row>
    <row r="314" spans="1:7" ht="13.5" customHeight="1">
      <c r="A314" s="14" t="s">
        <v>409</v>
      </c>
      <c r="B314" s="24" t="s">
        <v>238</v>
      </c>
      <c r="C314" s="30" t="s">
        <v>143</v>
      </c>
      <c r="D314" s="14" t="s">
        <v>412</v>
      </c>
      <c r="E314" s="25">
        <f t="shared" si="4"/>
        <v>0.03</v>
      </c>
      <c r="F314" s="25">
        <v>0.03</v>
      </c>
      <c r="G314" s="15">
        <v>0</v>
      </c>
    </row>
    <row r="315" spans="1:7" ht="13.5" customHeight="1">
      <c r="A315" s="14" t="s">
        <v>36</v>
      </c>
      <c r="B315" s="24" t="s">
        <v>36</v>
      </c>
      <c r="C315" s="30" t="s">
        <v>36</v>
      </c>
      <c r="D315" s="14" t="s">
        <v>144</v>
      </c>
      <c r="E315" s="25">
        <f t="shared" si="4"/>
        <v>81.04</v>
      </c>
      <c r="F315" s="25">
        <v>75.53</v>
      </c>
      <c r="G315" s="15">
        <v>5.51</v>
      </c>
    </row>
    <row r="316" spans="1:7" ht="13.5" customHeight="1">
      <c r="A316" s="14" t="s">
        <v>36</v>
      </c>
      <c r="B316" s="24" t="s">
        <v>36</v>
      </c>
      <c r="C316" s="30" t="s">
        <v>36</v>
      </c>
      <c r="D316" s="14" t="s">
        <v>377</v>
      </c>
      <c r="E316" s="25">
        <f t="shared" si="4"/>
        <v>75.52</v>
      </c>
      <c r="F316" s="25">
        <v>75.52</v>
      </c>
      <c r="G316" s="15">
        <v>0</v>
      </c>
    </row>
    <row r="317" spans="1:7" ht="13.5" customHeight="1">
      <c r="A317" s="14" t="s">
        <v>378</v>
      </c>
      <c r="B317" s="24" t="s">
        <v>89</v>
      </c>
      <c r="C317" s="30" t="s">
        <v>145</v>
      </c>
      <c r="D317" s="14" t="s">
        <v>379</v>
      </c>
      <c r="E317" s="25">
        <f t="shared" si="4"/>
        <v>7.1</v>
      </c>
      <c r="F317" s="25">
        <v>7.1</v>
      </c>
      <c r="G317" s="15">
        <v>0</v>
      </c>
    </row>
    <row r="318" spans="1:7" ht="13.5" customHeight="1">
      <c r="A318" s="14" t="s">
        <v>378</v>
      </c>
      <c r="B318" s="24" t="s">
        <v>100</v>
      </c>
      <c r="C318" s="30" t="s">
        <v>145</v>
      </c>
      <c r="D318" s="14" t="s">
        <v>380</v>
      </c>
      <c r="E318" s="25">
        <f t="shared" si="4"/>
        <v>0.21</v>
      </c>
      <c r="F318" s="25">
        <v>0.21</v>
      </c>
      <c r="G318" s="15">
        <v>0</v>
      </c>
    </row>
    <row r="319" spans="1:7" ht="13.5" customHeight="1">
      <c r="A319" s="14" t="s">
        <v>378</v>
      </c>
      <c r="B319" s="24" t="s">
        <v>394</v>
      </c>
      <c r="C319" s="30" t="s">
        <v>145</v>
      </c>
      <c r="D319" s="14" t="s">
        <v>419</v>
      </c>
      <c r="E319" s="25">
        <f t="shared" si="4"/>
        <v>7.79</v>
      </c>
      <c r="F319" s="25">
        <v>7.79</v>
      </c>
      <c r="G319" s="15">
        <v>0</v>
      </c>
    </row>
    <row r="320" spans="1:7" ht="13.5" customHeight="1">
      <c r="A320" s="14" t="s">
        <v>378</v>
      </c>
      <c r="B320" s="24" t="s">
        <v>83</v>
      </c>
      <c r="C320" s="30" t="s">
        <v>145</v>
      </c>
      <c r="D320" s="14" t="s">
        <v>382</v>
      </c>
      <c r="E320" s="25">
        <f t="shared" si="4"/>
        <v>2.8</v>
      </c>
      <c r="F320" s="25">
        <v>2.8</v>
      </c>
      <c r="G320" s="15">
        <v>0</v>
      </c>
    </row>
    <row r="321" spans="1:7" ht="13.5" customHeight="1">
      <c r="A321" s="14" t="s">
        <v>378</v>
      </c>
      <c r="B321" s="24" t="s">
        <v>238</v>
      </c>
      <c r="C321" s="30" t="s">
        <v>145</v>
      </c>
      <c r="D321" s="14" t="s">
        <v>423</v>
      </c>
      <c r="E321" s="25">
        <f t="shared" si="4"/>
        <v>1.8</v>
      </c>
      <c r="F321" s="25">
        <v>1.8</v>
      </c>
      <c r="G321" s="15">
        <v>0</v>
      </c>
    </row>
    <row r="322" spans="1:7" ht="13.5" customHeight="1">
      <c r="A322" s="14" t="s">
        <v>378</v>
      </c>
      <c r="B322" s="24" t="s">
        <v>383</v>
      </c>
      <c r="C322" s="30" t="s">
        <v>145</v>
      </c>
      <c r="D322" s="14" t="s">
        <v>384</v>
      </c>
      <c r="E322" s="25">
        <f t="shared" si="4"/>
        <v>2.2</v>
      </c>
      <c r="F322" s="25">
        <v>2.2</v>
      </c>
      <c r="G322" s="15">
        <v>0</v>
      </c>
    </row>
    <row r="323" spans="1:7" ht="13.5" customHeight="1">
      <c r="A323" s="14" t="s">
        <v>378</v>
      </c>
      <c r="B323" s="24" t="s">
        <v>420</v>
      </c>
      <c r="C323" s="30" t="s">
        <v>145</v>
      </c>
      <c r="D323" s="14" t="s">
        <v>421</v>
      </c>
      <c r="E323" s="25">
        <f t="shared" si="4"/>
        <v>1.6</v>
      </c>
      <c r="F323" s="25">
        <v>1.6</v>
      </c>
      <c r="G323" s="15">
        <v>0</v>
      </c>
    </row>
    <row r="324" spans="1:7" ht="13.5" customHeight="1">
      <c r="A324" s="14" t="s">
        <v>378</v>
      </c>
      <c r="B324" s="24" t="s">
        <v>386</v>
      </c>
      <c r="C324" s="30" t="s">
        <v>145</v>
      </c>
      <c r="D324" s="14" t="s">
        <v>228</v>
      </c>
      <c r="E324" s="25">
        <f t="shared" si="4"/>
        <v>2.3</v>
      </c>
      <c r="F324" s="25">
        <v>2.3</v>
      </c>
      <c r="G324" s="15">
        <v>0</v>
      </c>
    </row>
    <row r="325" spans="1:7" ht="13.5" customHeight="1">
      <c r="A325" s="14" t="s">
        <v>378</v>
      </c>
      <c r="B325" s="24" t="s">
        <v>92</v>
      </c>
      <c r="C325" s="30" t="s">
        <v>145</v>
      </c>
      <c r="D325" s="14" t="s">
        <v>229</v>
      </c>
      <c r="E325" s="25">
        <f t="shared" si="4"/>
        <v>49.72</v>
      </c>
      <c r="F325" s="25">
        <v>49.72</v>
      </c>
      <c r="G325" s="15">
        <v>0</v>
      </c>
    </row>
    <row r="326" spans="1:7" ht="13.5" customHeight="1">
      <c r="A326" s="14" t="s">
        <v>36</v>
      </c>
      <c r="B326" s="24" t="s">
        <v>36</v>
      </c>
      <c r="C326" s="30" t="s">
        <v>36</v>
      </c>
      <c r="D326" s="14" t="s">
        <v>387</v>
      </c>
      <c r="E326" s="25">
        <f t="shared" si="4"/>
        <v>5.51</v>
      </c>
      <c r="F326" s="25">
        <v>0</v>
      </c>
      <c r="G326" s="15">
        <v>5.51</v>
      </c>
    </row>
    <row r="327" spans="1:7" ht="13.5" customHeight="1">
      <c r="A327" s="14" t="s">
        <v>388</v>
      </c>
      <c r="B327" s="24" t="s">
        <v>89</v>
      </c>
      <c r="C327" s="30" t="s">
        <v>145</v>
      </c>
      <c r="D327" s="14" t="s">
        <v>389</v>
      </c>
      <c r="E327" s="25">
        <f aca="true" t="shared" si="5" ref="E327:E390">SUM(F327:G327)</f>
        <v>1.2</v>
      </c>
      <c r="F327" s="25">
        <v>0</v>
      </c>
      <c r="G327" s="15">
        <v>1.2</v>
      </c>
    </row>
    <row r="328" spans="1:7" ht="13.5" customHeight="1">
      <c r="A328" s="14" t="s">
        <v>388</v>
      </c>
      <c r="B328" s="24" t="s">
        <v>128</v>
      </c>
      <c r="C328" s="30" t="s">
        <v>145</v>
      </c>
      <c r="D328" s="14" t="s">
        <v>393</v>
      </c>
      <c r="E328" s="25">
        <f t="shared" si="5"/>
        <v>0.6</v>
      </c>
      <c r="F328" s="25">
        <v>0</v>
      </c>
      <c r="G328" s="15">
        <v>0.6</v>
      </c>
    </row>
    <row r="329" spans="1:7" ht="13.5" customHeight="1">
      <c r="A329" s="14" t="s">
        <v>388</v>
      </c>
      <c r="B329" s="24" t="s">
        <v>394</v>
      </c>
      <c r="C329" s="30" t="s">
        <v>145</v>
      </c>
      <c r="D329" s="14" t="s">
        <v>395</v>
      </c>
      <c r="E329" s="25">
        <f t="shared" si="5"/>
        <v>0.8</v>
      </c>
      <c r="F329" s="25">
        <v>0</v>
      </c>
      <c r="G329" s="15">
        <v>0.8</v>
      </c>
    </row>
    <row r="330" spans="1:7" ht="13.5" customHeight="1">
      <c r="A330" s="14" t="s">
        <v>388</v>
      </c>
      <c r="B330" s="24" t="s">
        <v>95</v>
      </c>
      <c r="C330" s="30" t="s">
        <v>145</v>
      </c>
      <c r="D330" s="14" t="s">
        <v>397</v>
      </c>
      <c r="E330" s="25">
        <f t="shared" si="5"/>
        <v>1.2</v>
      </c>
      <c r="F330" s="25">
        <v>0</v>
      </c>
      <c r="G330" s="15">
        <v>1.2</v>
      </c>
    </row>
    <row r="331" spans="1:7" ht="13.5" customHeight="1">
      <c r="A331" s="14" t="s">
        <v>388</v>
      </c>
      <c r="B331" s="24" t="s">
        <v>424</v>
      </c>
      <c r="C331" s="30" t="s">
        <v>145</v>
      </c>
      <c r="D331" s="14" t="s">
        <v>425</v>
      </c>
      <c r="E331" s="25">
        <f t="shared" si="5"/>
        <v>1.2</v>
      </c>
      <c r="F331" s="25">
        <v>0</v>
      </c>
      <c r="G331" s="15">
        <v>1.2</v>
      </c>
    </row>
    <row r="332" spans="1:7" ht="13.5" customHeight="1">
      <c r="A332" s="14" t="s">
        <v>388</v>
      </c>
      <c r="B332" s="24" t="s">
        <v>402</v>
      </c>
      <c r="C332" s="30" t="s">
        <v>145</v>
      </c>
      <c r="D332" s="14" t="s">
        <v>403</v>
      </c>
      <c r="E332" s="25">
        <f t="shared" si="5"/>
        <v>0.3</v>
      </c>
      <c r="F332" s="25">
        <v>0</v>
      </c>
      <c r="G332" s="15">
        <v>0.3</v>
      </c>
    </row>
    <row r="333" spans="1:7" ht="13.5" customHeight="1">
      <c r="A333" s="14" t="s">
        <v>388</v>
      </c>
      <c r="B333" s="24" t="s">
        <v>404</v>
      </c>
      <c r="C333" s="30" t="s">
        <v>145</v>
      </c>
      <c r="D333" s="14" t="s">
        <v>405</v>
      </c>
      <c r="E333" s="25">
        <f t="shared" si="5"/>
        <v>0.21</v>
      </c>
      <c r="F333" s="25">
        <v>0</v>
      </c>
      <c r="G333" s="15">
        <v>0.21</v>
      </c>
    </row>
    <row r="334" spans="1:7" ht="13.5" customHeight="1">
      <c r="A334" s="14" t="s">
        <v>36</v>
      </c>
      <c r="B334" s="24" t="s">
        <v>36</v>
      </c>
      <c r="C334" s="30" t="s">
        <v>36</v>
      </c>
      <c r="D334" s="14" t="s">
        <v>244</v>
      </c>
      <c r="E334" s="25">
        <f t="shared" si="5"/>
        <v>0.01</v>
      </c>
      <c r="F334" s="25">
        <v>0.01</v>
      </c>
      <c r="G334" s="15">
        <v>0</v>
      </c>
    </row>
    <row r="335" spans="1:7" ht="13.5" customHeight="1">
      <c r="A335" s="14" t="s">
        <v>409</v>
      </c>
      <c r="B335" s="24" t="s">
        <v>238</v>
      </c>
      <c r="C335" s="30" t="s">
        <v>145</v>
      </c>
      <c r="D335" s="14" t="s">
        <v>412</v>
      </c>
      <c r="E335" s="25">
        <f t="shared" si="5"/>
        <v>0.01</v>
      </c>
      <c r="F335" s="25">
        <v>0.01</v>
      </c>
      <c r="G335" s="15">
        <v>0</v>
      </c>
    </row>
    <row r="336" spans="1:7" ht="13.5" customHeight="1">
      <c r="A336" s="14" t="s">
        <v>36</v>
      </c>
      <c r="B336" s="24" t="s">
        <v>36</v>
      </c>
      <c r="C336" s="30" t="s">
        <v>36</v>
      </c>
      <c r="D336" s="14" t="s">
        <v>146</v>
      </c>
      <c r="E336" s="25">
        <f t="shared" si="5"/>
        <v>260.71</v>
      </c>
      <c r="F336" s="25">
        <v>195.16</v>
      </c>
      <c r="G336" s="15">
        <v>65.55</v>
      </c>
    </row>
    <row r="337" spans="1:7" ht="13.5" customHeight="1">
      <c r="A337" s="14" t="s">
        <v>36</v>
      </c>
      <c r="B337" s="24" t="s">
        <v>36</v>
      </c>
      <c r="C337" s="30" t="s">
        <v>36</v>
      </c>
      <c r="D337" s="14" t="s">
        <v>377</v>
      </c>
      <c r="E337" s="25">
        <f t="shared" si="5"/>
        <v>195.14</v>
      </c>
      <c r="F337" s="25">
        <v>195.14</v>
      </c>
      <c r="G337" s="15">
        <v>0</v>
      </c>
    </row>
    <row r="338" spans="1:7" ht="13.5" customHeight="1">
      <c r="A338" s="14" t="s">
        <v>378</v>
      </c>
      <c r="B338" s="24" t="s">
        <v>89</v>
      </c>
      <c r="C338" s="30" t="s">
        <v>147</v>
      </c>
      <c r="D338" s="14" t="s">
        <v>379</v>
      </c>
      <c r="E338" s="25">
        <f t="shared" si="5"/>
        <v>108.59</v>
      </c>
      <c r="F338" s="25">
        <v>108.59</v>
      </c>
      <c r="G338" s="15">
        <v>0</v>
      </c>
    </row>
    <row r="339" spans="1:7" ht="13.5" customHeight="1">
      <c r="A339" s="14" t="s">
        <v>378</v>
      </c>
      <c r="B339" s="24" t="s">
        <v>100</v>
      </c>
      <c r="C339" s="30" t="s">
        <v>147</v>
      </c>
      <c r="D339" s="14" t="s">
        <v>380</v>
      </c>
      <c r="E339" s="25">
        <f t="shared" si="5"/>
        <v>4</v>
      </c>
      <c r="F339" s="25">
        <v>4</v>
      </c>
      <c r="G339" s="15">
        <v>0</v>
      </c>
    </row>
    <row r="340" spans="1:7" ht="13.5" customHeight="1">
      <c r="A340" s="14" t="s">
        <v>378</v>
      </c>
      <c r="B340" s="24" t="s">
        <v>83</v>
      </c>
      <c r="C340" s="30" t="s">
        <v>147</v>
      </c>
      <c r="D340" s="14" t="s">
        <v>382</v>
      </c>
      <c r="E340" s="25">
        <f t="shared" si="5"/>
        <v>23.94</v>
      </c>
      <c r="F340" s="25">
        <v>23.94</v>
      </c>
      <c r="G340" s="15">
        <v>0</v>
      </c>
    </row>
    <row r="341" spans="1:7" ht="13.5" customHeight="1">
      <c r="A341" s="14" t="s">
        <v>378</v>
      </c>
      <c r="B341" s="24" t="s">
        <v>238</v>
      </c>
      <c r="C341" s="30" t="s">
        <v>147</v>
      </c>
      <c r="D341" s="14" t="s">
        <v>423</v>
      </c>
      <c r="E341" s="25">
        <f t="shared" si="5"/>
        <v>14.56</v>
      </c>
      <c r="F341" s="25">
        <v>14.56</v>
      </c>
      <c r="G341" s="15">
        <v>0</v>
      </c>
    </row>
    <row r="342" spans="1:7" ht="13.5" customHeight="1">
      <c r="A342" s="14" t="s">
        <v>378</v>
      </c>
      <c r="B342" s="24" t="s">
        <v>383</v>
      </c>
      <c r="C342" s="30" t="s">
        <v>147</v>
      </c>
      <c r="D342" s="14" t="s">
        <v>384</v>
      </c>
      <c r="E342" s="25">
        <f t="shared" si="5"/>
        <v>16.06</v>
      </c>
      <c r="F342" s="25">
        <v>16.06</v>
      </c>
      <c r="G342" s="15">
        <v>0</v>
      </c>
    </row>
    <row r="343" spans="1:7" ht="13.5" customHeight="1">
      <c r="A343" s="14" t="s">
        <v>378</v>
      </c>
      <c r="B343" s="24" t="s">
        <v>420</v>
      </c>
      <c r="C343" s="30" t="s">
        <v>147</v>
      </c>
      <c r="D343" s="14" t="s">
        <v>421</v>
      </c>
      <c r="E343" s="25">
        <f t="shared" si="5"/>
        <v>2.08</v>
      </c>
      <c r="F343" s="25">
        <v>2.08</v>
      </c>
      <c r="G343" s="15">
        <v>0</v>
      </c>
    </row>
    <row r="344" spans="1:7" ht="13.5" customHeight="1">
      <c r="A344" s="14" t="s">
        <v>378</v>
      </c>
      <c r="B344" s="24" t="s">
        <v>386</v>
      </c>
      <c r="C344" s="30" t="s">
        <v>147</v>
      </c>
      <c r="D344" s="14" t="s">
        <v>228</v>
      </c>
      <c r="E344" s="25">
        <f t="shared" si="5"/>
        <v>25.91</v>
      </c>
      <c r="F344" s="25">
        <v>25.91</v>
      </c>
      <c r="G344" s="15">
        <v>0</v>
      </c>
    </row>
    <row r="345" spans="1:7" ht="13.5" customHeight="1">
      <c r="A345" s="14" t="s">
        <v>36</v>
      </c>
      <c r="B345" s="24" t="s">
        <v>36</v>
      </c>
      <c r="C345" s="30" t="s">
        <v>36</v>
      </c>
      <c r="D345" s="14" t="s">
        <v>387</v>
      </c>
      <c r="E345" s="25">
        <f t="shared" si="5"/>
        <v>65.55</v>
      </c>
      <c r="F345" s="25">
        <v>0</v>
      </c>
      <c r="G345" s="15">
        <v>65.55</v>
      </c>
    </row>
    <row r="346" spans="1:7" ht="13.5" customHeight="1">
      <c r="A346" s="14" t="s">
        <v>388</v>
      </c>
      <c r="B346" s="24" t="s">
        <v>89</v>
      </c>
      <c r="C346" s="30" t="s">
        <v>147</v>
      </c>
      <c r="D346" s="14" t="s">
        <v>389</v>
      </c>
      <c r="E346" s="25">
        <f t="shared" si="5"/>
        <v>5.5</v>
      </c>
      <c r="F346" s="25">
        <v>0</v>
      </c>
      <c r="G346" s="15">
        <v>5.5</v>
      </c>
    </row>
    <row r="347" spans="1:7" ht="13.5" customHeight="1">
      <c r="A347" s="14" t="s">
        <v>388</v>
      </c>
      <c r="B347" s="24" t="s">
        <v>128</v>
      </c>
      <c r="C347" s="30" t="s">
        <v>147</v>
      </c>
      <c r="D347" s="14" t="s">
        <v>393</v>
      </c>
      <c r="E347" s="25">
        <f t="shared" si="5"/>
        <v>2.3</v>
      </c>
      <c r="F347" s="25">
        <v>0</v>
      </c>
      <c r="G347" s="15">
        <v>2.3</v>
      </c>
    </row>
    <row r="348" spans="1:7" ht="13.5" customHeight="1">
      <c r="A348" s="14" t="s">
        <v>388</v>
      </c>
      <c r="B348" s="24" t="s">
        <v>394</v>
      </c>
      <c r="C348" s="30" t="s">
        <v>147</v>
      </c>
      <c r="D348" s="14" t="s">
        <v>395</v>
      </c>
      <c r="E348" s="25">
        <f t="shared" si="5"/>
        <v>0.3</v>
      </c>
      <c r="F348" s="25">
        <v>0</v>
      </c>
      <c r="G348" s="15">
        <v>0.3</v>
      </c>
    </row>
    <row r="349" spans="1:7" ht="13.5" customHeight="1">
      <c r="A349" s="14" t="s">
        <v>388</v>
      </c>
      <c r="B349" s="24" t="s">
        <v>238</v>
      </c>
      <c r="C349" s="30" t="s">
        <v>147</v>
      </c>
      <c r="D349" s="14" t="s">
        <v>396</v>
      </c>
      <c r="E349" s="25">
        <f t="shared" si="5"/>
        <v>14.56</v>
      </c>
      <c r="F349" s="25">
        <v>0</v>
      </c>
      <c r="G349" s="15">
        <v>14.56</v>
      </c>
    </row>
    <row r="350" spans="1:7" ht="13.5" customHeight="1">
      <c r="A350" s="14" t="s">
        <v>388</v>
      </c>
      <c r="B350" s="24" t="s">
        <v>95</v>
      </c>
      <c r="C350" s="30" t="s">
        <v>147</v>
      </c>
      <c r="D350" s="14" t="s">
        <v>397</v>
      </c>
      <c r="E350" s="25">
        <f t="shared" si="5"/>
        <v>5.8</v>
      </c>
      <c r="F350" s="25">
        <v>0</v>
      </c>
      <c r="G350" s="15">
        <v>5.8</v>
      </c>
    </row>
    <row r="351" spans="1:7" ht="13.5" customHeight="1">
      <c r="A351" s="14" t="s">
        <v>388</v>
      </c>
      <c r="B351" s="24" t="s">
        <v>386</v>
      </c>
      <c r="C351" s="30" t="s">
        <v>147</v>
      </c>
      <c r="D351" s="14" t="s">
        <v>398</v>
      </c>
      <c r="E351" s="25">
        <f t="shared" si="5"/>
        <v>22.07</v>
      </c>
      <c r="F351" s="25">
        <v>0</v>
      </c>
      <c r="G351" s="15">
        <v>22.07</v>
      </c>
    </row>
    <row r="352" spans="1:7" ht="13.5" customHeight="1">
      <c r="A352" s="14" t="s">
        <v>388</v>
      </c>
      <c r="B352" s="24" t="s">
        <v>424</v>
      </c>
      <c r="C352" s="30" t="s">
        <v>147</v>
      </c>
      <c r="D352" s="14" t="s">
        <v>425</v>
      </c>
      <c r="E352" s="25">
        <f t="shared" si="5"/>
        <v>2.28</v>
      </c>
      <c r="F352" s="25">
        <v>0</v>
      </c>
      <c r="G352" s="15">
        <v>2.28</v>
      </c>
    </row>
    <row r="353" spans="1:7" ht="13.5" customHeight="1">
      <c r="A353" s="14" t="s">
        <v>388</v>
      </c>
      <c r="B353" s="24" t="s">
        <v>417</v>
      </c>
      <c r="C353" s="30" t="s">
        <v>147</v>
      </c>
      <c r="D353" s="14" t="s">
        <v>418</v>
      </c>
      <c r="E353" s="25">
        <f t="shared" si="5"/>
        <v>1.92</v>
      </c>
      <c r="F353" s="25">
        <v>0</v>
      </c>
      <c r="G353" s="15">
        <v>1.92</v>
      </c>
    </row>
    <row r="354" spans="1:7" ht="13.5" customHeight="1">
      <c r="A354" s="14" t="s">
        <v>388</v>
      </c>
      <c r="B354" s="24" t="s">
        <v>402</v>
      </c>
      <c r="C354" s="30" t="s">
        <v>147</v>
      </c>
      <c r="D354" s="14" t="s">
        <v>403</v>
      </c>
      <c r="E354" s="25">
        <f t="shared" si="5"/>
        <v>2.63</v>
      </c>
      <c r="F354" s="25">
        <v>0</v>
      </c>
      <c r="G354" s="15">
        <v>2.63</v>
      </c>
    </row>
    <row r="355" spans="1:7" ht="13.5" customHeight="1">
      <c r="A355" s="14" t="s">
        <v>388</v>
      </c>
      <c r="B355" s="24" t="s">
        <v>404</v>
      </c>
      <c r="C355" s="30" t="s">
        <v>147</v>
      </c>
      <c r="D355" s="14" t="s">
        <v>405</v>
      </c>
      <c r="E355" s="25">
        <f t="shared" si="5"/>
        <v>3.26</v>
      </c>
      <c r="F355" s="25">
        <v>0</v>
      </c>
      <c r="G355" s="15">
        <v>3.26</v>
      </c>
    </row>
    <row r="356" spans="1:7" ht="13.5" customHeight="1">
      <c r="A356" s="14" t="s">
        <v>388</v>
      </c>
      <c r="B356" s="24" t="s">
        <v>406</v>
      </c>
      <c r="C356" s="30" t="s">
        <v>147</v>
      </c>
      <c r="D356" s="14" t="s">
        <v>237</v>
      </c>
      <c r="E356" s="25">
        <f t="shared" si="5"/>
        <v>4.93</v>
      </c>
      <c r="F356" s="25">
        <v>0</v>
      </c>
      <c r="G356" s="15">
        <v>4.93</v>
      </c>
    </row>
    <row r="357" spans="1:7" ht="13.5" customHeight="1">
      <c r="A357" s="14" t="s">
        <v>36</v>
      </c>
      <c r="B357" s="24" t="s">
        <v>36</v>
      </c>
      <c r="C357" s="30" t="s">
        <v>36</v>
      </c>
      <c r="D357" s="14" t="s">
        <v>244</v>
      </c>
      <c r="E357" s="25">
        <f t="shared" si="5"/>
        <v>0.02</v>
      </c>
      <c r="F357" s="25">
        <v>0.02</v>
      </c>
      <c r="G357" s="15">
        <v>0</v>
      </c>
    </row>
    <row r="358" spans="1:7" ht="13.5" customHeight="1">
      <c r="A358" s="14" t="s">
        <v>409</v>
      </c>
      <c r="B358" s="24" t="s">
        <v>238</v>
      </c>
      <c r="C358" s="30" t="s">
        <v>147</v>
      </c>
      <c r="D358" s="14" t="s">
        <v>412</v>
      </c>
      <c r="E358" s="25">
        <f t="shared" si="5"/>
        <v>0.02</v>
      </c>
      <c r="F358" s="25">
        <v>0.02</v>
      </c>
      <c r="G358" s="15">
        <v>0</v>
      </c>
    </row>
    <row r="359" spans="1:7" ht="13.5" customHeight="1">
      <c r="A359" s="14" t="s">
        <v>36</v>
      </c>
      <c r="B359" s="24" t="s">
        <v>36</v>
      </c>
      <c r="C359" s="30" t="s">
        <v>36</v>
      </c>
      <c r="D359" s="14" t="s">
        <v>148</v>
      </c>
      <c r="E359" s="25">
        <f t="shared" si="5"/>
        <v>216.67</v>
      </c>
      <c r="F359" s="25">
        <v>173.14</v>
      </c>
      <c r="G359" s="15">
        <v>43.53</v>
      </c>
    </row>
    <row r="360" spans="1:7" ht="13.5" customHeight="1">
      <c r="A360" s="14" t="s">
        <v>36</v>
      </c>
      <c r="B360" s="24" t="s">
        <v>36</v>
      </c>
      <c r="C360" s="30" t="s">
        <v>36</v>
      </c>
      <c r="D360" s="14" t="s">
        <v>377</v>
      </c>
      <c r="E360" s="25">
        <f t="shared" si="5"/>
        <v>173.1</v>
      </c>
      <c r="F360" s="25">
        <v>173.1</v>
      </c>
      <c r="G360" s="15">
        <v>0</v>
      </c>
    </row>
    <row r="361" spans="1:7" ht="13.5" customHeight="1">
      <c r="A361" s="14" t="s">
        <v>378</v>
      </c>
      <c r="B361" s="24" t="s">
        <v>89</v>
      </c>
      <c r="C361" s="30" t="s">
        <v>150</v>
      </c>
      <c r="D361" s="14" t="s">
        <v>379</v>
      </c>
      <c r="E361" s="25">
        <f t="shared" si="5"/>
        <v>60.66</v>
      </c>
      <c r="F361" s="25">
        <v>60.66</v>
      </c>
      <c r="G361" s="15">
        <v>0</v>
      </c>
    </row>
    <row r="362" spans="1:7" ht="13.5" customHeight="1">
      <c r="A362" s="14" t="s">
        <v>378</v>
      </c>
      <c r="B362" s="24" t="s">
        <v>100</v>
      </c>
      <c r="C362" s="30" t="s">
        <v>150</v>
      </c>
      <c r="D362" s="14" t="s">
        <v>380</v>
      </c>
      <c r="E362" s="25">
        <f t="shared" si="5"/>
        <v>12.45</v>
      </c>
      <c r="F362" s="25">
        <v>12.45</v>
      </c>
      <c r="G362" s="15">
        <v>0</v>
      </c>
    </row>
    <row r="363" spans="1:7" ht="13.5" customHeight="1">
      <c r="A363" s="14" t="s">
        <v>378</v>
      </c>
      <c r="B363" s="24" t="s">
        <v>394</v>
      </c>
      <c r="C363" s="30" t="s">
        <v>150</v>
      </c>
      <c r="D363" s="14" t="s">
        <v>419</v>
      </c>
      <c r="E363" s="25">
        <f t="shared" si="5"/>
        <v>42.8</v>
      </c>
      <c r="F363" s="25">
        <v>42.8</v>
      </c>
      <c r="G363" s="15">
        <v>0</v>
      </c>
    </row>
    <row r="364" spans="1:7" ht="13.5" customHeight="1">
      <c r="A364" s="14" t="s">
        <v>378</v>
      </c>
      <c r="B364" s="24" t="s">
        <v>83</v>
      </c>
      <c r="C364" s="30" t="s">
        <v>150</v>
      </c>
      <c r="D364" s="14" t="s">
        <v>382</v>
      </c>
      <c r="E364" s="25">
        <f t="shared" si="5"/>
        <v>18.6</v>
      </c>
      <c r="F364" s="25">
        <v>18.6</v>
      </c>
      <c r="G364" s="15">
        <v>0</v>
      </c>
    </row>
    <row r="365" spans="1:7" ht="13.5" customHeight="1">
      <c r="A365" s="14" t="s">
        <v>378</v>
      </c>
      <c r="B365" s="24" t="s">
        <v>238</v>
      </c>
      <c r="C365" s="30" t="s">
        <v>150</v>
      </c>
      <c r="D365" s="14" t="s">
        <v>423</v>
      </c>
      <c r="E365" s="25">
        <f t="shared" si="5"/>
        <v>9.3</v>
      </c>
      <c r="F365" s="25">
        <v>9.3</v>
      </c>
      <c r="G365" s="15">
        <v>0</v>
      </c>
    </row>
    <row r="366" spans="1:7" ht="13.5" customHeight="1">
      <c r="A366" s="14" t="s">
        <v>378</v>
      </c>
      <c r="B366" s="24" t="s">
        <v>383</v>
      </c>
      <c r="C366" s="30" t="s">
        <v>150</v>
      </c>
      <c r="D366" s="14" t="s">
        <v>384</v>
      </c>
      <c r="E366" s="25">
        <f t="shared" si="5"/>
        <v>13.85</v>
      </c>
      <c r="F366" s="25">
        <v>13.85</v>
      </c>
      <c r="G366" s="15">
        <v>0</v>
      </c>
    </row>
    <row r="367" spans="1:7" ht="13.5" customHeight="1">
      <c r="A367" s="14" t="s">
        <v>378</v>
      </c>
      <c r="B367" s="24" t="s">
        <v>420</v>
      </c>
      <c r="C367" s="30" t="s">
        <v>150</v>
      </c>
      <c r="D367" s="14" t="s">
        <v>421</v>
      </c>
      <c r="E367" s="25">
        <f t="shared" si="5"/>
        <v>1.4</v>
      </c>
      <c r="F367" s="25">
        <v>1.4</v>
      </c>
      <c r="G367" s="15">
        <v>0</v>
      </c>
    </row>
    <row r="368" spans="1:7" ht="13.5" customHeight="1">
      <c r="A368" s="14" t="s">
        <v>378</v>
      </c>
      <c r="B368" s="24" t="s">
        <v>386</v>
      </c>
      <c r="C368" s="30" t="s">
        <v>150</v>
      </c>
      <c r="D368" s="14" t="s">
        <v>228</v>
      </c>
      <c r="E368" s="25">
        <f t="shared" si="5"/>
        <v>13.84</v>
      </c>
      <c r="F368" s="25">
        <v>13.84</v>
      </c>
      <c r="G368" s="15">
        <v>0</v>
      </c>
    </row>
    <row r="369" spans="1:7" ht="13.5" customHeight="1">
      <c r="A369" s="14" t="s">
        <v>378</v>
      </c>
      <c r="B369" s="24" t="s">
        <v>92</v>
      </c>
      <c r="C369" s="30" t="s">
        <v>150</v>
      </c>
      <c r="D369" s="14" t="s">
        <v>229</v>
      </c>
      <c r="E369" s="25">
        <f t="shared" si="5"/>
        <v>0.2</v>
      </c>
      <c r="F369" s="25">
        <v>0.2</v>
      </c>
      <c r="G369" s="15">
        <v>0</v>
      </c>
    </row>
    <row r="370" spans="1:7" ht="13.5" customHeight="1">
      <c r="A370" s="14" t="s">
        <v>36</v>
      </c>
      <c r="B370" s="24" t="s">
        <v>36</v>
      </c>
      <c r="C370" s="30" t="s">
        <v>36</v>
      </c>
      <c r="D370" s="14" t="s">
        <v>387</v>
      </c>
      <c r="E370" s="25">
        <f t="shared" si="5"/>
        <v>43.53</v>
      </c>
      <c r="F370" s="25">
        <v>0</v>
      </c>
      <c r="G370" s="15">
        <v>43.53</v>
      </c>
    </row>
    <row r="371" spans="1:7" ht="13.5" customHeight="1">
      <c r="A371" s="14" t="s">
        <v>388</v>
      </c>
      <c r="B371" s="24" t="s">
        <v>89</v>
      </c>
      <c r="C371" s="30" t="s">
        <v>150</v>
      </c>
      <c r="D371" s="14" t="s">
        <v>389</v>
      </c>
      <c r="E371" s="25">
        <f t="shared" si="5"/>
        <v>4.3</v>
      </c>
      <c r="F371" s="25">
        <v>0</v>
      </c>
      <c r="G371" s="15">
        <v>4.3</v>
      </c>
    </row>
    <row r="372" spans="1:7" ht="13.5" customHeight="1">
      <c r="A372" s="14" t="s">
        <v>388</v>
      </c>
      <c r="B372" s="24" t="s">
        <v>88</v>
      </c>
      <c r="C372" s="30" t="s">
        <v>150</v>
      </c>
      <c r="D372" s="14" t="s">
        <v>392</v>
      </c>
      <c r="E372" s="25">
        <f t="shared" si="5"/>
        <v>0.5</v>
      </c>
      <c r="F372" s="25">
        <v>0</v>
      </c>
      <c r="G372" s="15">
        <v>0.5</v>
      </c>
    </row>
    <row r="373" spans="1:7" ht="13.5" customHeight="1">
      <c r="A373" s="14" t="s">
        <v>388</v>
      </c>
      <c r="B373" s="24" t="s">
        <v>128</v>
      </c>
      <c r="C373" s="30" t="s">
        <v>150</v>
      </c>
      <c r="D373" s="14" t="s">
        <v>393</v>
      </c>
      <c r="E373" s="25">
        <f t="shared" si="5"/>
        <v>1.8</v>
      </c>
      <c r="F373" s="25">
        <v>0</v>
      </c>
      <c r="G373" s="15">
        <v>1.8</v>
      </c>
    </row>
    <row r="374" spans="1:7" ht="13.5" customHeight="1">
      <c r="A374" s="14" t="s">
        <v>388</v>
      </c>
      <c r="B374" s="24" t="s">
        <v>394</v>
      </c>
      <c r="C374" s="30" t="s">
        <v>150</v>
      </c>
      <c r="D374" s="14" t="s">
        <v>395</v>
      </c>
      <c r="E374" s="25">
        <f t="shared" si="5"/>
        <v>2</v>
      </c>
      <c r="F374" s="25">
        <v>0</v>
      </c>
      <c r="G374" s="15">
        <v>2</v>
      </c>
    </row>
    <row r="375" spans="1:7" ht="13.5" customHeight="1">
      <c r="A375" s="14" t="s">
        <v>388</v>
      </c>
      <c r="B375" s="24" t="s">
        <v>238</v>
      </c>
      <c r="C375" s="30" t="s">
        <v>150</v>
      </c>
      <c r="D375" s="14" t="s">
        <v>396</v>
      </c>
      <c r="E375" s="25">
        <f t="shared" si="5"/>
        <v>0.24</v>
      </c>
      <c r="F375" s="25">
        <v>0</v>
      </c>
      <c r="G375" s="15">
        <v>0.24</v>
      </c>
    </row>
    <row r="376" spans="1:7" ht="13.5" customHeight="1">
      <c r="A376" s="14" t="s">
        <v>388</v>
      </c>
      <c r="B376" s="24" t="s">
        <v>95</v>
      </c>
      <c r="C376" s="30" t="s">
        <v>150</v>
      </c>
      <c r="D376" s="14" t="s">
        <v>397</v>
      </c>
      <c r="E376" s="25">
        <f t="shared" si="5"/>
        <v>6.71</v>
      </c>
      <c r="F376" s="25">
        <v>0</v>
      </c>
      <c r="G376" s="15">
        <v>6.71</v>
      </c>
    </row>
    <row r="377" spans="1:7" ht="13.5" customHeight="1">
      <c r="A377" s="14" t="s">
        <v>388</v>
      </c>
      <c r="B377" s="24" t="s">
        <v>386</v>
      </c>
      <c r="C377" s="30" t="s">
        <v>150</v>
      </c>
      <c r="D377" s="14" t="s">
        <v>398</v>
      </c>
      <c r="E377" s="25">
        <f t="shared" si="5"/>
        <v>15</v>
      </c>
      <c r="F377" s="25">
        <v>0</v>
      </c>
      <c r="G377" s="15">
        <v>15</v>
      </c>
    </row>
    <row r="378" spans="1:7" ht="13.5" customHeight="1">
      <c r="A378" s="14" t="s">
        <v>388</v>
      </c>
      <c r="B378" s="24" t="s">
        <v>399</v>
      </c>
      <c r="C378" s="30" t="s">
        <v>150</v>
      </c>
      <c r="D378" s="14" t="s">
        <v>233</v>
      </c>
      <c r="E378" s="25">
        <f t="shared" si="5"/>
        <v>1</v>
      </c>
      <c r="F378" s="25">
        <v>0</v>
      </c>
      <c r="G378" s="15">
        <v>1</v>
      </c>
    </row>
    <row r="379" spans="1:7" ht="13.5" customHeight="1">
      <c r="A379" s="14" t="s">
        <v>388</v>
      </c>
      <c r="B379" s="24" t="s">
        <v>400</v>
      </c>
      <c r="C379" s="30" t="s">
        <v>150</v>
      </c>
      <c r="D379" s="14" t="s">
        <v>234</v>
      </c>
      <c r="E379" s="25">
        <f t="shared" si="5"/>
        <v>1</v>
      </c>
      <c r="F379" s="25">
        <v>0</v>
      </c>
      <c r="G379" s="15">
        <v>1</v>
      </c>
    </row>
    <row r="380" spans="1:7" ht="13.5" customHeight="1">
      <c r="A380" s="14" t="s">
        <v>388</v>
      </c>
      <c r="B380" s="24" t="s">
        <v>401</v>
      </c>
      <c r="C380" s="30" t="s">
        <v>150</v>
      </c>
      <c r="D380" s="14" t="s">
        <v>236</v>
      </c>
      <c r="E380" s="25">
        <f t="shared" si="5"/>
        <v>0.3</v>
      </c>
      <c r="F380" s="25">
        <v>0</v>
      </c>
      <c r="G380" s="15">
        <v>0.3</v>
      </c>
    </row>
    <row r="381" spans="1:7" ht="13.5" customHeight="1">
      <c r="A381" s="14" t="s">
        <v>388</v>
      </c>
      <c r="B381" s="24" t="s">
        <v>402</v>
      </c>
      <c r="C381" s="30" t="s">
        <v>150</v>
      </c>
      <c r="D381" s="14" t="s">
        <v>403</v>
      </c>
      <c r="E381" s="25">
        <f t="shared" si="5"/>
        <v>2.1</v>
      </c>
      <c r="F381" s="25">
        <v>0</v>
      </c>
      <c r="G381" s="15">
        <v>2.1</v>
      </c>
    </row>
    <row r="382" spans="1:7" ht="13.5" customHeight="1">
      <c r="A382" s="14" t="s">
        <v>388</v>
      </c>
      <c r="B382" s="24" t="s">
        <v>404</v>
      </c>
      <c r="C382" s="30" t="s">
        <v>150</v>
      </c>
      <c r="D382" s="14" t="s">
        <v>405</v>
      </c>
      <c r="E382" s="25">
        <f t="shared" si="5"/>
        <v>1.81</v>
      </c>
      <c r="F382" s="25">
        <v>0</v>
      </c>
      <c r="G382" s="15">
        <v>1.81</v>
      </c>
    </row>
    <row r="383" spans="1:7" ht="13.5" customHeight="1">
      <c r="A383" s="14" t="s">
        <v>388</v>
      </c>
      <c r="B383" s="24" t="s">
        <v>406</v>
      </c>
      <c r="C383" s="30" t="s">
        <v>150</v>
      </c>
      <c r="D383" s="14" t="s">
        <v>237</v>
      </c>
      <c r="E383" s="25">
        <f t="shared" si="5"/>
        <v>5.82</v>
      </c>
      <c r="F383" s="25">
        <v>0</v>
      </c>
      <c r="G383" s="15">
        <v>5.82</v>
      </c>
    </row>
    <row r="384" spans="1:7" ht="13.5" customHeight="1">
      <c r="A384" s="14" t="s">
        <v>388</v>
      </c>
      <c r="B384" s="24" t="s">
        <v>92</v>
      </c>
      <c r="C384" s="30" t="s">
        <v>150</v>
      </c>
      <c r="D384" s="14" t="s">
        <v>240</v>
      </c>
      <c r="E384" s="25">
        <f t="shared" si="5"/>
        <v>0.95</v>
      </c>
      <c r="F384" s="25">
        <v>0</v>
      </c>
      <c r="G384" s="15">
        <v>0.95</v>
      </c>
    </row>
    <row r="385" spans="1:7" ht="13.5" customHeight="1">
      <c r="A385" s="14" t="s">
        <v>36</v>
      </c>
      <c r="B385" s="24" t="s">
        <v>36</v>
      </c>
      <c r="C385" s="30" t="s">
        <v>36</v>
      </c>
      <c r="D385" s="14" t="s">
        <v>244</v>
      </c>
      <c r="E385" s="25">
        <f t="shared" si="5"/>
        <v>0.04</v>
      </c>
      <c r="F385" s="25">
        <v>0.04</v>
      </c>
      <c r="G385" s="15">
        <v>0</v>
      </c>
    </row>
    <row r="386" spans="1:7" ht="13.5" customHeight="1">
      <c r="A386" s="14" t="s">
        <v>409</v>
      </c>
      <c r="B386" s="24" t="s">
        <v>238</v>
      </c>
      <c r="C386" s="30" t="s">
        <v>150</v>
      </c>
      <c r="D386" s="14" t="s">
        <v>412</v>
      </c>
      <c r="E386" s="25">
        <f t="shared" si="5"/>
        <v>0.04</v>
      </c>
      <c r="F386" s="25">
        <v>0.04</v>
      </c>
      <c r="G386" s="15">
        <v>0</v>
      </c>
    </row>
    <row r="387" spans="1:7" ht="13.5" customHeight="1">
      <c r="A387" s="14" t="s">
        <v>36</v>
      </c>
      <c r="B387" s="24" t="s">
        <v>36</v>
      </c>
      <c r="C387" s="30" t="s">
        <v>36</v>
      </c>
      <c r="D387" s="14" t="s">
        <v>152</v>
      </c>
      <c r="E387" s="25">
        <f t="shared" si="5"/>
        <v>345.52</v>
      </c>
      <c r="F387" s="25">
        <v>254.52</v>
      </c>
      <c r="G387" s="15">
        <v>91</v>
      </c>
    </row>
    <row r="388" spans="1:7" ht="13.5" customHeight="1">
      <c r="A388" s="14" t="s">
        <v>36</v>
      </c>
      <c r="B388" s="24" t="s">
        <v>36</v>
      </c>
      <c r="C388" s="30" t="s">
        <v>36</v>
      </c>
      <c r="D388" s="14" t="s">
        <v>377</v>
      </c>
      <c r="E388" s="25">
        <f t="shared" si="5"/>
        <v>254.52</v>
      </c>
      <c r="F388" s="25">
        <v>254.52</v>
      </c>
      <c r="G388" s="15">
        <v>0</v>
      </c>
    </row>
    <row r="389" spans="1:7" ht="13.5" customHeight="1">
      <c r="A389" s="14" t="s">
        <v>378</v>
      </c>
      <c r="B389" s="24" t="s">
        <v>89</v>
      </c>
      <c r="C389" s="30" t="s">
        <v>153</v>
      </c>
      <c r="D389" s="14" t="s">
        <v>379</v>
      </c>
      <c r="E389" s="25">
        <f t="shared" si="5"/>
        <v>84.55</v>
      </c>
      <c r="F389" s="25">
        <v>84.55</v>
      </c>
      <c r="G389" s="15">
        <v>0</v>
      </c>
    </row>
    <row r="390" spans="1:7" ht="13.5" customHeight="1">
      <c r="A390" s="14" t="s">
        <v>378</v>
      </c>
      <c r="B390" s="24" t="s">
        <v>394</v>
      </c>
      <c r="C390" s="30" t="s">
        <v>153</v>
      </c>
      <c r="D390" s="14" t="s">
        <v>419</v>
      </c>
      <c r="E390" s="25">
        <f t="shared" si="5"/>
        <v>54.97</v>
      </c>
      <c r="F390" s="25">
        <v>54.97</v>
      </c>
      <c r="G390" s="15">
        <v>0</v>
      </c>
    </row>
    <row r="391" spans="1:7" ht="13.5" customHeight="1">
      <c r="A391" s="14" t="s">
        <v>378</v>
      </c>
      <c r="B391" s="24" t="s">
        <v>83</v>
      </c>
      <c r="C391" s="30" t="s">
        <v>153</v>
      </c>
      <c r="D391" s="14" t="s">
        <v>382</v>
      </c>
      <c r="E391" s="25">
        <f aca="true" t="shared" si="6" ref="E391:E437">SUM(F391:G391)</f>
        <v>45</v>
      </c>
      <c r="F391" s="25">
        <v>45</v>
      </c>
      <c r="G391" s="15">
        <v>0</v>
      </c>
    </row>
    <row r="392" spans="1:7" ht="13.5" customHeight="1">
      <c r="A392" s="14" t="s">
        <v>378</v>
      </c>
      <c r="B392" s="24" t="s">
        <v>238</v>
      </c>
      <c r="C392" s="30" t="s">
        <v>153</v>
      </c>
      <c r="D392" s="14" t="s">
        <v>423</v>
      </c>
      <c r="E392" s="25">
        <f t="shared" si="6"/>
        <v>20</v>
      </c>
      <c r="F392" s="25">
        <v>20</v>
      </c>
      <c r="G392" s="15">
        <v>0</v>
      </c>
    </row>
    <row r="393" spans="1:7" ht="13.5" customHeight="1">
      <c r="A393" s="14" t="s">
        <v>378</v>
      </c>
      <c r="B393" s="24" t="s">
        <v>383</v>
      </c>
      <c r="C393" s="30" t="s">
        <v>153</v>
      </c>
      <c r="D393" s="14" t="s">
        <v>384</v>
      </c>
      <c r="E393" s="25">
        <f t="shared" si="6"/>
        <v>20</v>
      </c>
      <c r="F393" s="25">
        <v>20</v>
      </c>
      <c r="G393" s="15">
        <v>0</v>
      </c>
    </row>
    <row r="394" spans="1:7" ht="13.5" customHeight="1">
      <c r="A394" s="14" t="s">
        <v>378</v>
      </c>
      <c r="B394" s="24" t="s">
        <v>386</v>
      </c>
      <c r="C394" s="30" t="s">
        <v>153</v>
      </c>
      <c r="D394" s="14" t="s">
        <v>228</v>
      </c>
      <c r="E394" s="25">
        <f t="shared" si="6"/>
        <v>30</v>
      </c>
      <c r="F394" s="25">
        <v>30</v>
      </c>
      <c r="G394" s="15">
        <v>0</v>
      </c>
    </row>
    <row r="395" spans="1:7" ht="13.5" customHeight="1">
      <c r="A395" s="14" t="s">
        <v>36</v>
      </c>
      <c r="B395" s="24" t="s">
        <v>36</v>
      </c>
      <c r="C395" s="30" t="s">
        <v>36</v>
      </c>
      <c r="D395" s="14" t="s">
        <v>387</v>
      </c>
      <c r="E395" s="25">
        <f t="shared" si="6"/>
        <v>91</v>
      </c>
      <c r="F395" s="25">
        <v>0</v>
      </c>
      <c r="G395" s="15">
        <v>91</v>
      </c>
    </row>
    <row r="396" spans="1:7" ht="13.5" customHeight="1">
      <c r="A396" s="14" t="s">
        <v>388</v>
      </c>
      <c r="B396" s="24" t="s">
        <v>238</v>
      </c>
      <c r="C396" s="30" t="s">
        <v>153</v>
      </c>
      <c r="D396" s="14" t="s">
        <v>396</v>
      </c>
      <c r="E396" s="25">
        <f t="shared" si="6"/>
        <v>38.23</v>
      </c>
      <c r="F396" s="25">
        <v>0</v>
      </c>
      <c r="G396" s="15">
        <v>38.23</v>
      </c>
    </row>
    <row r="397" spans="1:7" ht="13.5" customHeight="1">
      <c r="A397" s="14" t="s">
        <v>388</v>
      </c>
      <c r="B397" s="24" t="s">
        <v>95</v>
      </c>
      <c r="C397" s="30" t="s">
        <v>153</v>
      </c>
      <c r="D397" s="14" t="s">
        <v>397</v>
      </c>
      <c r="E397" s="25">
        <f t="shared" si="6"/>
        <v>52.77</v>
      </c>
      <c r="F397" s="25">
        <v>0</v>
      </c>
      <c r="G397" s="15">
        <v>52.77</v>
      </c>
    </row>
    <row r="398" spans="1:7" ht="13.5" customHeight="1">
      <c r="A398" s="14" t="s">
        <v>36</v>
      </c>
      <c r="B398" s="24" t="s">
        <v>36</v>
      </c>
      <c r="C398" s="30" t="s">
        <v>36</v>
      </c>
      <c r="D398" s="14" t="s">
        <v>154</v>
      </c>
      <c r="E398" s="25">
        <f t="shared" si="6"/>
        <v>112.05000000000001</v>
      </c>
      <c r="F398" s="25">
        <v>66.65</v>
      </c>
      <c r="G398" s="15">
        <v>45.4</v>
      </c>
    </row>
    <row r="399" spans="1:7" ht="13.5" customHeight="1">
      <c r="A399" s="14" t="s">
        <v>36</v>
      </c>
      <c r="B399" s="24" t="s">
        <v>36</v>
      </c>
      <c r="C399" s="30" t="s">
        <v>36</v>
      </c>
      <c r="D399" s="14" t="s">
        <v>155</v>
      </c>
      <c r="E399" s="25">
        <f t="shared" si="6"/>
        <v>112.05000000000001</v>
      </c>
      <c r="F399" s="25">
        <v>66.65</v>
      </c>
      <c r="G399" s="15">
        <v>45.4</v>
      </c>
    </row>
    <row r="400" spans="1:7" ht="13.5" customHeight="1">
      <c r="A400" s="14" t="s">
        <v>36</v>
      </c>
      <c r="B400" s="24" t="s">
        <v>36</v>
      </c>
      <c r="C400" s="30" t="s">
        <v>36</v>
      </c>
      <c r="D400" s="14" t="s">
        <v>377</v>
      </c>
      <c r="E400" s="25">
        <f t="shared" si="6"/>
        <v>66.63</v>
      </c>
      <c r="F400" s="25">
        <v>66.63</v>
      </c>
      <c r="G400" s="15">
        <v>0</v>
      </c>
    </row>
    <row r="401" spans="1:7" ht="13.5" customHeight="1">
      <c r="A401" s="14" t="s">
        <v>378</v>
      </c>
      <c r="B401" s="24" t="s">
        <v>89</v>
      </c>
      <c r="C401" s="30" t="s">
        <v>156</v>
      </c>
      <c r="D401" s="14" t="s">
        <v>379</v>
      </c>
      <c r="E401" s="25">
        <f t="shared" si="6"/>
        <v>25.56</v>
      </c>
      <c r="F401" s="25">
        <v>25.56</v>
      </c>
      <c r="G401" s="15">
        <v>0</v>
      </c>
    </row>
    <row r="402" spans="1:7" ht="13.5" customHeight="1">
      <c r="A402" s="14" t="s">
        <v>378</v>
      </c>
      <c r="B402" s="24" t="s">
        <v>100</v>
      </c>
      <c r="C402" s="30" t="s">
        <v>156</v>
      </c>
      <c r="D402" s="14" t="s">
        <v>380</v>
      </c>
      <c r="E402" s="25">
        <f t="shared" si="6"/>
        <v>0.52</v>
      </c>
      <c r="F402" s="25">
        <v>0.52</v>
      </c>
      <c r="G402" s="15">
        <v>0</v>
      </c>
    </row>
    <row r="403" spans="1:7" ht="13.5" customHeight="1">
      <c r="A403" s="14" t="s">
        <v>378</v>
      </c>
      <c r="B403" s="24" t="s">
        <v>394</v>
      </c>
      <c r="C403" s="30" t="s">
        <v>156</v>
      </c>
      <c r="D403" s="14" t="s">
        <v>419</v>
      </c>
      <c r="E403" s="25">
        <f t="shared" si="6"/>
        <v>19.5</v>
      </c>
      <c r="F403" s="25">
        <v>19.5</v>
      </c>
      <c r="G403" s="15">
        <v>0</v>
      </c>
    </row>
    <row r="404" spans="1:7" ht="13.5" customHeight="1">
      <c r="A404" s="14" t="s">
        <v>378</v>
      </c>
      <c r="B404" s="24" t="s">
        <v>83</v>
      </c>
      <c r="C404" s="30" t="s">
        <v>156</v>
      </c>
      <c r="D404" s="14" t="s">
        <v>382</v>
      </c>
      <c r="E404" s="25">
        <f t="shared" si="6"/>
        <v>7.29</v>
      </c>
      <c r="F404" s="25">
        <v>7.29</v>
      </c>
      <c r="G404" s="15">
        <v>0</v>
      </c>
    </row>
    <row r="405" spans="1:7" ht="13.5" customHeight="1">
      <c r="A405" s="14" t="s">
        <v>378</v>
      </c>
      <c r="B405" s="24" t="s">
        <v>238</v>
      </c>
      <c r="C405" s="30" t="s">
        <v>156</v>
      </c>
      <c r="D405" s="14" t="s">
        <v>423</v>
      </c>
      <c r="E405" s="25">
        <f t="shared" si="6"/>
        <v>3.65</v>
      </c>
      <c r="F405" s="25">
        <v>3.65</v>
      </c>
      <c r="G405" s="15">
        <v>0</v>
      </c>
    </row>
    <row r="406" spans="1:7" ht="13.5" customHeight="1">
      <c r="A406" s="14" t="s">
        <v>378</v>
      </c>
      <c r="B406" s="24" t="s">
        <v>383</v>
      </c>
      <c r="C406" s="30" t="s">
        <v>156</v>
      </c>
      <c r="D406" s="14" t="s">
        <v>384</v>
      </c>
      <c r="E406" s="25">
        <f t="shared" si="6"/>
        <v>4.28</v>
      </c>
      <c r="F406" s="25">
        <v>4.28</v>
      </c>
      <c r="G406" s="15">
        <v>0</v>
      </c>
    </row>
    <row r="407" spans="1:7" ht="13.5" customHeight="1">
      <c r="A407" s="14" t="s">
        <v>378</v>
      </c>
      <c r="B407" s="24" t="s">
        <v>420</v>
      </c>
      <c r="C407" s="30" t="s">
        <v>156</v>
      </c>
      <c r="D407" s="14" t="s">
        <v>421</v>
      </c>
      <c r="E407" s="25">
        <f t="shared" si="6"/>
        <v>0.36</v>
      </c>
      <c r="F407" s="25">
        <v>0.36</v>
      </c>
      <c r="G407" s="15">
        <v>0</v>
      </c>
    </row>
    <row r="408" spans="1:7" ht="13.5" customHeight="1">
      <c r="A408" s="14" t="s">
        <v>378</v>
      </c>
      <c r="B408" s="24" t="s">
        <v>386</v>
      </c>
      <c r="C408" s="30" t="s">
        <v>156</v>
      </c>
      <c r="D408" s="14" t="s">
        <v>228</v>
      </c>
      <c r="E408" s="25">
        <f t="shared" si="6"/>
        <v>5.47</v>
      </c>
      <c r="F408" s="25">
        <v>5.47</v>
      </c>
      <c r="G408" s="15">
        <v>0</v>
      </c>
    </row>
    <row r="409" spans="1:7" ht="13.5" customHeight="1">
      <c r="A409" s="14" t="s">
        <v>36</v>
      </c>
      <c r="B409" s="24" t="s">
        <v>36</v>
      </c>
      <c r="C409" s="30" t="s">
        <v>36</v>
      </c>
      <c r="D409" s="14" t="s">
        <v>387</v>
      </c>
      <c r="E409" s="25">
        <f t="shared" si="6"/>
        <v>45.4</v>
      </c>
      <c r="F409" s="25">
        <v>0</v>
      </c>
      <c r="G409" s="15">
        <v>45.4</v>
      </c>
    </row>
    <row r="410" spans="1:7" ht="13.5" customHeight="1">
      <c r="A410" s="14" t="s">
        <v>388</v>
      </c>
      <c r="B410" s="24" t="s">
        <v>89</v>
      </c>
      <c r="C410" s="30" t="s">
        <v>156</v>
      </c>
      <c r="D410" s="14" t="s">
        <v>389</v>
      </c>
      <c r="E410" s="25">
        <f t="shared" si="6"/>
        <v>0.95</v>
      </c>
      <c r="F410" s="25">
        <v>0</v>
      </c>
      <c r="G410" s="15">
        <v>0.95</v>
      </c>
    </row>
    <row r="411" spans="1:7" ht="13.5" customHeight="1">
      <c r="A411" s="14" t="s">
        <v>388</v>
      </c>
      <c r="B411" s="24" t="s">
        <v>128</v>
      </c>
      <c r="C411" s="30" t="s">
        <v>156</v>
      </c>
      <c r="D411" s="14" t="s">
        <v>393</v>
      </c>
      <c r="E411" s="25">
        <f t="shared" si="6"/>
        <v>0.8</v>
      </c>
      <c r="F411" s="25">
        <v>0</v>
      </c>
      <c r="G411" s="15">
        <v>0.8</v>
      </c>
    </row>
    <row r="412" spans="1:7" ht="13.5" customHeight="1">
      <c r="A412" s="14" t="s">
        <v>388</v>
      </c>
      <c r="B412" s="24" t="s">
        <v>394</v>
      </c>
      <c r="C412" s="30" t="s">
        <v>156</v>
      </c>
      <c r="D412" s="14" t="s">
        <v>395</v>
      </c>
      <c r="E412" s="25">
        <f t="shared" si="6"/>
        <v>1.1</v>
      </c>
      <c r="F412" s="25">
        <v>0</v>
      </c>
      <c r="G412" s="15">
        <v>1.1</v>
      </c>
    </row>
    <row r="413" spans="1:7" ht="13.5" customHeight="1">
      <c r="A413" s="14" t="s">
        <v>388</v>
      </c>
      <c r="B413" s="24" t="s">
        <v>238</v>
      </c>
      <c r="C413" s="30" t="s">
        <v>156</v>
      </c>
      <c r="D413" s="14" t="s">
        <v>396</v>
      </c>
      <c r="E413" s="25">
        <f t="shared" si="6"/>
        <v>3.06</v>
      </c>
      <c r="F413" s="25">
        <v>0</v>
      </c>
      <c r="G413" s="15">
        <v>3.06</v>
      </c>
    </row>
    <row r="414" spans="1:7" ht="13.5" customHeight="1">
      <c r="A414" s="14" t="s">
        <v>388</v>
      </c>
      <c r="B414" s="24" t="s">
        <v>95</v>
      </c>
      <c r="C414" s="30" t="s">
        <v>156</v>
      </c>
      <c r="D414" s="14" t="s">
        <v>397</v>
      </c>
      <c r="E414" s="25">
        <f t="shared" si="6"/>
        <v>15.8</v>
      </c>
      <c r="F414" s="25">
        <v>0</v>
      </c>
      <c r="G414" s="15">
        <v>15.8</v>
      </c>
    </row>
    <row r="415" spans="1:7" ht="13.5" customHeight="1">
      <c r="A415" s="14" t="s">
        <v>388</v>
      </c>
      <c r="B415" s="24" t="s">
        <v>386</v>
      </c>
      <c r="C415" s="30" t="s">
        <v>156</v>
      </c>
      <c r="D415" s="14" t="s">
        <v>398</v>
      </c>
      <c r="E415" s="25">
        <f t="shared" si="6"/>
        <v>4.6</v>
      </c>
      <c r="F415" s="25">
        <v>0</v>
      </c>
      <c r="G415" s="15">
        <v>4.6</v>
      </c>
    </row>
    <row r="416" spans="1:7" ht="13.5" customHeight="1">
      <c r="A416" s="14" t="s">
        <v>388</v>
      </c>
      <c r="B416" s="24" t="s">
        <v>399</v>
      </c>
      <c r="C416" s="30" t="s">
        <v>156</v>
      </c>
      <c r="D416" s="14" t="s">
        <v>233</v>
      </c>
      <c r="E416" s="25">
        <f t="shared" si="6"/>
        <v>3.54</v>
      </c>
      <c r="F416" s="25">
        <v>0</v>
      </c>
      <c r="G416" s="15">
        <v>3.54</v>
      </c>
    </row>
    <row r="417" spans="1:7" ht="13.5" customHeight="1">
      <c r="A417" s="14" t="s">
        <v>388</v>
      </c>
      <c r="B417" s="24" t="s">
        <v>400</v>
      </c>
      <c r="C417" s="30" t="s">
        <v>156</v>
      </c>
      <c r="D417" s="14" t="s">
        <v>234</v>
      </c>
      <c r="E417" s="25">
        <f t="shared" si="6"/>
        <v>3</v>
      </c>
      <c r="F417" s="25">
        <v>0</v>
      </c>
      <c r="G417" s="15">
        <v>3</v>
      </c>
    </row>
    <row r="418" spans="1:7" ht="13.5" customHeight="1">
      <c r="A418" s="14" t="s">
        <v>388</v>
      </c>
      <c r="B418" s="24" t="s">
        <v>401</v>
      </c>
      <c r="C418" s="30" t="s">
        <v>156</v>
      </c>
      <c r="D418" s="14" t="s">
        <v>236</v>
      </c>
      <c r="E418" s="25">
        <f t="shared" si="6"/>
        <v>1</v>
      </c>
      <c r="F418" s="25">
        <v>0</v>
      </c>
      <c r="G418" s="15">
        <v>1</v>
      </c>
    </row>
    <row r="419" spans="1:7" ht="13.5" customHeight="1">
      <c r="A419" s="14" t="s">
        <v>388</v>
      </c>
      <c r="B419" s="24" t="s">
        <v>402</v>
      </c>
      <c r="C419" s="30" t="s">
        <v>156</v>
      </c>
      <c r="D419" s="14" t="s">
        <v>403</v>
      </c>
      <c r="E419" s="25">
        <f t="shared" si="6"/>
        <v>0.91</v>
      </c>
      <c r="F419" s="25">
        <v>0</v>
      </c>
      <c r="G419" s="15">
        <v>0.91</v>
      </c>
    </row>
    <row r="420" spans="1:7" ht="13.5" customHeight="1">
      <c r="A420" s="14" t="s">
        <v>388</v>
      </c>
      <c r="B420" s="24" t="s">
        <v>404</v>
      </c>
      <c r="C420" s="30" t="s">
        <v>156</v>
      </c>
      <c r="D420" s="14" t="s">
        <v>405</v>
      </c>
      <c r="E420" s="25">
        <f t="shared" si="6"/>
        <v>0.77</v>
      </c>
      <c r="F420" s="25">
        <v>0</v>
      </c>
      <c r="G420" s="15">
        <v>0.77</v>
      </c>
    </row>
    <row r="421" spans="1:7" ht="13.5" customHeight="1">
      <c r="A421" s="14" t="s">
        <v>388</v>
      </c>
      <c r="B421" s="24" t="s">
        <v>406</v>
      </c>
      <c r="C421" s="30" t="s">
        <v>156</v>
      </c>
      <c r="D421" s="14" t="s">
        <v>237</v>
      </c>
      <c r="E421" s="25">
        <f t="shared" si="6"/>
        <v>9</v>
      </c>
      <c r="F421" s="25">
        <v>0</v>
      </c>
      <c r="G421" s="15">
        <v>9</v>
      </c>
    </row>
    <row r="422" spans="1:7" ht="13.5" customHeight="1">
      <c r="A422" s="14" t="s">
        <v>388</v>
      </c>
      <c r="B422" s="24" t="s">
        <v>92</v>
      </c>
      <c r="C422" s="30" t="s">
        <v>156</v>
      </c>
      <c r="D422" s="14" t="s">
        <v>240</v>
      </c>
      <c r="E422" s="25">
        <f t="shared" si="6"/>
        <v>0.87</v>
      </c>
      <c r="F422" s="25">
        <v>0</v>
      </c>
      <c r="G422" s="15">
        <v>0.87</v>
      </c>
    </row>
    <row r="423" spans="1:7" ht="13.5" customHeight="1">
      <c r="A423" s="14" t="s">
        <v>36</v>
      </c>
      <c r="B423" s="24" t="s">
        <v>36</v>
      </c>
      <c r="C423" s="30" t="s">
        <v>36</v>
      </c>
      <c r="D423" s="14" t="s">
        <v>244</v>
      </c>
      <c r="E423" s="25">
        <f t="shared" si="6"/>
        <v>0.02</v>
      </c>
      <c r="F423" s="25">
        <v>0.02</v>
      </c>
      <c r="G423" s="15">
        <v>0</v>
      </c>
    </row>
    <row r="424" spans="1:7" ht="13.5" customHeight="1">
      <c r="A424" s="14" t="s">
        <v>409</v>
      </c>
      <c r="B424" s="24" t="s">
        <v>238</v>
      </c>
      <c r="C424" s="30" t="s">
        <v>156</v>
      </c>
      <c r="D424" s="14" t="s">
        <v>412</v>
      </c>
      <c r="E424" s="25">
        <f t="shared" si="6"/>
        <v>0.02</v>
      </c>
      <c r="F424" s="25">
        <v>0.02</v>
      </c>
      <c r="G424" s="15">
        <v>0</v>
      </c>
    </row>
    <row r="425" spans="1:7" ht="13.5" customHeight="1">
      <c r="A425" s="14" t="s">
        <v>36</v>
      </c>
      <c r="B425" s="24" t="s">
        <v>36</v>
      </c>
      <c r="C425" s="30" t="s">
        <v>36</v>
      </c>
      <c r="D425" s="14" t="s">
        <v>157</v>
      </c>
      <c r="E425" s="25">
        <f t="shared" si="6"/>
        <v>91.03999999999999</v>
      </c>
      <c r="F425" s="25">
        <v>75.24</v>
      </c>
      <c r="G425" s="15">
        <v>15.8</v>
      </c>
    </row>
    <row r="426" spans="1:7" ht="13.5" customHeight="1">
      <c r="A426" s="14" t="s">
        <v>36</v>
      </c>
      <c r="B426" s="24" t="s">
        <v>36</v>
      </c>
      <c r="C426" s="30" t="s">
        <v>36</v>
      </c>
      <c r="D426" s="14" t="s">
        <v>158</v>
      </c>
      <c r="E426" s="25">
        <f t="shared" si="6"/>
        <v>91.03999999999999</v>
      </c>
      <c r="F426" s="25">
        <v>75.24</v>
      </c>
      <c r="G426" s="15">
        <v>15.8</v>
      </c>
    </row>
    <row r="427" spans="1:7" ht="13.5" customHeight="1">
      <c r="A427" s="14" t="s">
        <v>36</v>
      </c>
      <c r="B427" s="24" t="s">
        <v>36</v>
      </c>
      <c r="C427" s="30" t="s">
        <v>36</v>
      </c>
      <c r="D427" s="14" t="s">
        <v>377</v>
      </c>
      <c r="E427" s="25">
        <f t="shared" si="6"/>
        <v>75.22</v>
      </c>
      <c r="F427" s="25">
        <v>75.22</v>
      </c>
      <c r="G427" s="15">
        <v>0</v>
      </c>
    </row>
    <row r="428" spans="1:7" ht="13.5" customHeight="1">
      <c r="A428" s="14" t="s">
        <v>378</v>
      </c>
      <c r="B428" s="24" t="s">
        <v>89</v>
      </c>
      <c r="C428" s="30" t="s">
        <v>159</v>
      </c>
      <c r="D428" s="14" t="s">
        <v>379</v>
      </c>
      <c r="E428" s="25">
        <f t="shared" si="6"/>
        <v>54.49</v>
      </c>
      <c r="F428" s="25">
        <v>54.49</v>
      </c>
      <c r="G428" s="15">
        <v>0</v>
      </c>
    </row>
    <row r="429" spans="1:7" ht="13.5" customHeight="1">
      <c r="A429" s="14" t="s">
        <v>378</v>
      </c>
      <c r="B429" s="24" t="s">
        <v>100</v>
      </c>
      <c r="C429" s="30" t="s">
        <v>159</v>
      </c>
      <c r="D429" s="14" t="s">
        <v>380</v>
      </c>
      <c r="E429" s="25">
        <f t="shared" si="6"/>
        <v>1.14</v>
      </c>
      <c r="F429" s="25">
        <v>1.14</v>
      </c>
      <c r="G429" s="15">
        <v>0</v>
      </c>
    </row>
    <row r="430" spans="1:7" ht="13.5" customHeight="1">
      <c r="A430" s="14" t="s">
        <v>378</v>
      </c>
      <c r="B430" s="24" t="s">
        <v>238</v>
      </c>
      <c r="C430" s="30" t="s">
        <v>159</v>
      </c>
      <c r="D430" s="14" t="s">
        <v>423</v>
      </c>
      <c r="E430" s="25">
        <f t="shared" si="6"/>
        <v>9.59</v>
      </c>
      <c r="F430" s="25">
        <v>9.59</v>
      </c>
      <c r="G430" s="15">
        <v>0</v>
      </c>
    </row>
    <row r="431" spans="1:7" ht="13.5" customHeight="1">
      <c r="A431" s="14" t="s">
        <v>378</v>
      </c>
      <c r="B431" s="24" t="s">
        <v>386</v>
      </c>
      <c r="C431" s="30" t="s">
        <v>159</v>
      </c>
      <c r="D431" s="14" t="s">
        <v>228</v>
      </c>
      <c r="E431" s="25">
        <f t="shared" si="6"/>
        <v>10</v>
      </c>
      <c r="F431" s="25">
        <v>10</v>
      </c>
      <c r="G431" s="15">
        <v>0</v>
      </c>
    </row>
    <row r="432" spans="1:7" ht="13.5" customHeight="1">
      <c r="A432" s="14" t="s">
        <v>36</v>
      </c>
      <c r="B432" s="24" t="s">
        <v>36</v>
      </c>
      <c r="C432" s="30" t="s">
        <v>36</v>
      </c>
      <c r="D432" s="14" t="s">
        <v>387</v>
      </c>
      <c r="E432" s="25">
        <f t="shared" si="6"/>
        <v>15.8</v>
      </c>
      <c r="F432" s="25">
        <v>0</v>
      </c>
      <c r="G432" s="15">
        <v>15.8</v>
      </c>
    </row>
    <row r="433" spans="1:7" ht="13.5" customHeight="1">
      <c r="A433" s="14" t="s">
        <v>388</v>
      </c>
      <c r="B433" s="24" t="s">
        <v>89</v>
      </c>
      <c r="C433" s="30" t="s">
        <v>159</v>
      </c>
      <c r="D433" s="14" t="s">
        <v>389</v>
      </c>
      <c r="E433" s="25">
        <f t="shared" si="6"/>
        <v>1.8</v>
      </c>
      <c r="F433" s="25">
        <v>0</v>
      </c>
      <c r="G433" s="15">
        <v>1.8</v>
      </c>
    </row>
    <row r="434" spans="1:7" ht="13.5" customHeight="1">
      <c r="A434" s="14" t="s">
        <v>388</v>
      </c>
      <c r="B434" s="24" t="s">
        <v>394</v>
      </c>
      <c r="C434" s="30" t="s">
        <v>159</v>
      </c>
      <c r="D434" s="14" t="s">
        <v>395</v>
      </c>
      <c r="E434" s="25">
        <f t="shared" si="6"/>
        <v>10</v>
      </c>
      <c r="F434" s="25">
        <v>0</v>
      </c>
      <c r="G434" s="15">
        <v>10</v>
      </c>
    </row>
    <row r="435" spans="1:7" ht="13.5" customHeight="1">
      <c r="A435" s="14" t="s">
        <v>388</v>
      </c>
      <c r="B435" s="24" t="s">
        <v>402</v>
      </c>
      <c r="C435" s="30" t="s">
        <v>159</v>
      </c>
      <c r="D435" s="14" t="s">
        <v>403</v>
      </c>
      <c r="E435" s="25">
        <f t="shared" si="6"/>
        <v>4</v>
      </c>
      <c r="F435" s="25">
        <v>0</v>
      </c>
      <c r="G435" s="15">
        <v>4</v>
      </c>
    </row>
    <row r="436" spans="1:7" ht="13.5" customHeight="1">
      <c r="A436" s="14" t="s">
        <v>36</v>
      </c>
      <c r="B436" s="24" t="s">
        <v>36</v>
      </c>
      <c r="C436" s="30" t="s">
        <v>36</v>
      </c>
      <c r="D436" s="14" t="s">
        <v>244</v>
      </c>
      <c r="E436" s="25">
        <f t="shared" si="6"/>
        <v>0.02</v>
      </c>
      <c r="F436" s="25">
        <v>0.02</v>
      </c>
      <c r="G436" s="15">
        <v>0</v>
      </c>
    </row>
    <row r="437" spans="1:7" ht="13.5" customHeight="1">
      <c r="A437" s="14" t="s">
        <v>409</v>
      </c>
      <c r="B437" s="24" t="s">
        <v>238</v>
      </c>
      <c r="C437" s="30" t="s">
        <v>159</v>
      </c>
      <c r="D437" s="14" t="s">
        <v>412</v>
      </c>
      <c r="E437" s="25">
        <f t="shared" si="6"/>
        <v>0.02</v>
      </c>
      <c r="F437" s="25">
        <v>0.02</v>
      </c>
      <c r="G437" s="1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777777778" right="0.5902777777777778" top="0.9840277777777777" bottom="0.9840277777777777" header="0.5111111111111111" footer="0.511111111111111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428</v>
      </c>
    </row>
    <row r="2" spans="1:6" ht="19.5" customHeight="1">
      <c r="A2" s="91" t="s">
        <v>429</v>
      </c>
      <c r="B2" s="91"/>
      <c r="C2" s="91"/>
      <c r="D2" s="91"/>
      <c r="E2" s="91"/>
      <c r="F2" s="91"/>
    </row>
    <row r="3" spans="1:6" ht="19.5" customHeight="1">
      <c r="A3" s="4" t="s">
        <v>0</v>
      </c>
      <c r="B3" s="5"/>
      <c r="C3" s="5"/>
      <c r="D3" s="27"/>
      <c r="E3" s="27"/>
      <c r="F3" s="7" t="s">
        <v>3</v>
      </c>
    </row>
    <row r="4" spans="1:6" ht="19.5" customHeight="1">
      <c r="A4" s="94" t="s">
        <v>67</v>
      </c>
      <c r="B4" s="95"/>
      <c r="C4" s="96"/>
      <c r="D4" s="145" t="s">
        <v>68</v>
      </c>
      <c r="E4" s="139" t="s">
        <v>430</v>
      </c>
      <c r="F4" s="106" t="s">
        <v>70</v>
      </c>
    </row>
    <row r="5" spans="1:6" ht="19.5" customHeight="1">
      <c r="A5" s="9" t="s">
        <v>77</v>
      </c>
      <c r="B5" s="10" t="s">
        <v>78</v>
      </c>
      <c r="C5" s="11" t="s">
        <v>79</v>
      </c>
      <c r="D5" s="146"/>
      <c r="E5" s="139"/>
      <c r="F5" s="106"/>
    </row>
    <row r="6" spans="1:6" ht="19.5" customHeight="1">
      <c r="A6" s="24" t="s">
        <v>36</v>
      </c>
      <c r="B6" s="24" t="s">
        <v>36</v>
      </c>
      <c r="C6" s="24" t="s">
        <v>36</v>
      </c>
      <c r="D6" s="28" t="s">
        <v>36</v>
      </c>
      <c r="E6" s="28" t="s">
        <v>57</v>
      </c>
      <c r="F6" s="29">
        <v>14663.41</v>
      </c>
    </row>
    <row r="7" spans="1:6" ht="19.5" customHeight="1">
      <c r="A7" s="24" t="s">
        <v>36</v>
      </c>
      <c r="B7" s="24" t="s">
        <v>36</v>
      </c>
      <c r="C7" s="24" t="s">
        <v>36</v>
      </c>
      <c r="D7" s="28" t="s">
        <v>36</v>
      </c>
      <c r="E7" s="28" t="s">
        <v>80</v>
      </c>
      <c r="F7" s="29">
        <v>3511.06</v>
      </c>
    </row>
    <row r="8" spans="1:6" ht="19.5" customHeight="1">
      <c r="A8" s="24" t="s">
        <v>36</v>
      </c>
      <c r="B8" s="24" t="s">
        <v>36</v>
      </c>
      <c r="C8" s="24" t="s">
        <v>36</v>
      </c>
      <c r="D8" s="28" t="s">
        <v>36</v>
      </c>
      <c r="E8" s="28" t="s">
        <v>81</v>
      </c>
      <c r="F8" s="29">
        <v>3511.06</v>
      </c>
    </row>
    <row r="9" spans="1:6" ht="19.5" customHeight="1">
      <c r="A9" s="24" t="s">
        <v>36</v>
      </c>
      <c r="B9" s="24" t="s">
        <v>36</v>
      </c>
      <c r="C9" s="24" t="s">
        <v>36</v>
      </c>
      <c r="D9" s="28" t="s">
        <v>36</v>
      </c>
      <c r="E9" s="28" t="s">
        <v>101</v>
      </c>
      <c r="F9" s="29">
        <v>3511.06</v>
      </c>
    </row>
    <row r="10" spans="1:6" ht="19.5" customHeight="1">
      <c r="A10" s="24" t="s">
        <v>98</v>
      </c>
      <c r="B10" s="24" t="s">
        <v>89</v>
      </c>
      <c r="C10" s="24" t="s">
        <v>100</v>
      </c>
      <c r="D10" s="28" t="s">
        <v>85</v>
      </c>
      <c r="E10" s="28" t="s">
        <v>431</v>
      </c>
      <c r="F10" s="29">
        <v>362</v>
      </c>
    </row>
    <row r="11" spans="1:6" ht="19.5" customHeight="1">
      <c r="A11" s="24" t="s">
        <v>98</v>
      </c>
      <c r="B11" s="24" t="s">
        <v>89</v>
      </c>
      <c r="C11" s="24" t="s">
        <v>100</v>
      </c>
      <c r="D11" s="28" t="s">
        <v>85</v>
      </c>
      <c r="E11" s="28" t="s">
        <v>432</v>
      </c>
      <c r="F11" s="29">
        <v>60</v>
      </c>
    </row>
    <row r="12" spans="1:6" ht="19.5" customHeight="1">
      <c r="A12" s="24" t="s">
        <v>98</v>
      </c>
      <c r="B12" s="24" t="s">
        <v>89</v>
      </c>
      <c r="C12" s="24" t="s">
        <v>100</v>
      </c>
      <c r="D12" s="28" t="s">
        <v>85</v>
      </c>
      <c r="E12" s="28" t="s">
        <v>433</v>
      </c>
      <c r="F12" s="29">
        <v>200</v>
      </c>
    </row>
    <row r="13" spans="1:6" ht="19.5" customHeight="1">
      <c r="A13" s="24" t="s">
        <v>98</v>
      </c>
      <c r="B13" s="24" t="s">
        <v>89</v>
      </c>
      <c r="C13" s="24" t="s">
        <v>100</v>
      </c>
      <c r="D13" s="28" t="s">
        <v>85</v>
      </c>
      <c r="E13" s="28" t="s">
        <v>434</v>
      </c>
      <c r="F13" s="29">
        <v>69.5</v>
      </c>
    </row>
    <row r="14" spans="1:6" ht="19.5" customHeight="1">
      <c r="A14" s="24" t="s">
        <v>98</v>
      </c>
      <c r="B14" s="24" t="s">
        <v>89</v>
      </c>
      <c r="C14" s="24" t="s">
        <v>100</v>
      </c>
      <c r="D14" s="28" t="s">
        <v>85</v>
      </c>
      <c r="E14" s="28" t="s">
        <v>435</v>
      </c>
      <c r="F14" s="29">
        <v>80</v>
      </c>
    </row>
    <row r="15" spans="1:6" ht="19.5" customHeight="1">
      <c r="A15" s="24" t="s">
        <v>98</v>
      </c>
      <c r="B15" s="24" t="s">
        <v>89</v>
      </c>
      <c r="C15" s="24" t="s">
        <v>100</v>
      </c>
      <c r="D15" s="28" t="s">
        <v>85</v>
      </c>
      <c r="E15" s="28" t="s">
        <v>436</v>
      </c>
      <c r="F15" s="29">
        <v>330</v>
      </c>
    </row>
    <row r="16" spans="1:6" ht="19.5" customHeight="1">
      <c r="A16" s="24" t="s">
        <v>98</v>
      </c>
      <c r="B16" s="24" t="s">
        <v>89</v>
      </c>
      <c r="C16" s="24" t="s">
        <v>100</v>
      </c>
      <c r="D16" s="28" t="s">
        <v>85</v>
      </c>
      <c r="E16" s="28" t="s">
        <v>437</v>
      </c>
      <c r="F16" s="29">
        <v>29.16</v>
      </c>
    </row>
    <row r="17" spans="1:6" ht="19.5" customHeight="1">
      <c r="A17" s="24" t="s">
        <v>98</v>
      </c>
      <c r="B17" s="24" t="s">
        <v>89</v>
      </c>
      <c r="C17" s="24" t="s">
        <v>100</v>
      </c>
      <c r="D17" s="28" t="s">
        <v>85</v>
      </c>
      <c r="E17" s="28" t="s">
        <v>438</v>
      </c>
      <c r="F17" s="29">
        <v>132</v>
      </c>
    </row>
    <row r="18" spans="1:6" ht="19.5" customHeight="1">
      <c r="A18" s="24" t="s">
        <v>98</v>
      </c>
      <c r="B18" s="24" t="s">
        <v>89</v>
      </c>
      <c r="C18" s="24" t="s">
        <v>100</v>
      </c>
      <c r="D18" s="28" t="s">
        <v>85</v>
      </c>
      <c r="E18" s="28" t="s">
        <v>439</v>
      </c>
      <c r="F18" s="29">
        <v>59.9</v>
      </c>
    </row>
    <row r="19" spans="1:6" ht="19.5" customHeight="1">
      <c r="A19" s="24" t="s">
        <v>98</v>
      </c>
      <c r="B19" s="24" t="s">
        <v>89</v>
      </c>
      <c r="C19" s="24" t="s">
        <v>100</v>
      </c>
      <c r="D19" s="28" t="s">
        <v>85</v>
      </c>
      <c r="E19" s="28" t="s">
        <v>440</v>
      </c>
      <c r="F19" s="29">
        <v>175.85</v>
      </c>
    </row>
    <row r="20" spans="1:6" ht="19.5" customHeight="1">
      <c r="A20" s="24" t="s">
        <v>98</v>
      </c>
      <c r="B20" s="24" t="s">
        <v>89</v>
      </c>
      <c r="C20" s="24" t="s">
        <v>100</v>
      </c>
      <c r="D20" s="28" t="s">
        <v>85</v>
      </c>
      <c r="E20" s="28" t="s">
        <v>441</v>
      </c>
      <c r="F20" s="29">
        <v>1153.3</v>
      </c>
    </row>
    <row r="21" spans="1:6" ht="19.5" customHeight="1">
      <c r="A21" s="24" t="s">
        <v>98</v>
      </c>
      <c r="B21" s="24" t="s">
        <v>89</v>
      </c>
      <c r="C21" s="24" t="s">
        <v>100</v>
      </c>
      <c r="D21" s="28" t="s">
        <v>85</v>
      </c>
      <c r="E21" s="28" t="s">
        <v>442</v>
      </c>
      <c r="F21" s="29">
        <v>27</v>
      </c>
    </row>
    <row r="22" spans="1:6" ht="19.5" customHeight="1">
      <c r="A22" s="24" t="s">
        <v>98</v>
      </c>
      <c r="B22" s="24" t="s">
        <v>89</v>
      </c>
      <c r="C22" s="24" t="s">
        <v>100</v>
      </c>
      <c r="D22" s="28" t="s">
        <v>85</v>
      </c>
      <c r="E22" s="28" t="s">
        <v>443</v>
      </c>
      <c r="F22" s="29">
        <v>80</v>
      </c>
    </row>
    <row r="23" spans="1:6" ht="19.5" customHeight="1">
      <c r="A23" s="24" t="s">
        <v>98</v>
      </c>
      <c r="B23" s="24" t="s">
        <v>89</v>
      </c>
      <c r="C23" s="24" t="s">
        <v>100</v>
      </c>
      <c r="D23" s="28" t="s">
        <v>85</v>
      </c>
      <c r="E23" s="28" t="s">
        <v>444</v>
      </c>
      <c r="F23" s="29">
        <v>41.85</v>
      </c>
    </row>
    <row r="24" spans="1:6" ht="19.5" customHeight="1">
      <c r="A24" s="24" t="s">
        <v>98</v>
      </c>
      <c r="B24" s="24" t="s">
        <v>89</v>
      </c>
      <c r="C24" s="24" t="s">
        <v>100</v>
      </c>
      <c r="D24" s="28" t="s">
        <v>85</v>
      </c>
      <c r="E24" s="28" t="s">
        <v>445</v>
      </c>
      <c r="F24" s="29">
        <v>265</v>
      </c>
    </row>
    <row r="25" spans="1:6" ht="19.5" customHeight="1">
      <c r="A25" s="24" t="s">
        <v>98</v>
      </c>
      <c r="B25" s="24" t="s">
        <v>89</v>
      </c>
      <c r="C25" s="24" t="s">
        <v>100</v>
      </c>
      <c r="D25" s="28" t="s">
        <v>85</v>
      </c>
      <c r="E25" s="28" t="s">
        <v>446</v>
      </c>
      <c r="F25" s="29">
        <v>445.5</v>
      </c>
    </row>
    <row r="26" spans="1:6" ht="19.5" customHeight="1">
      <c r="A26" s="24" t="s">
        <v>36</v>
      </c>
      <c r="B26" s="24" t="s">
        <v>36</v>
      </c>
      <c r="C26" s="24" t="s">
        <v>36</v>
      </c>
      <c r="D26" s="28" t="s">
        <v>36</v>
      </c>
      <c r="E26" s="28" t="s">
        <v>107</v>
      </c>
      <c r="F26" s="29">
        <v>519.92</v>
      </c>
    </row>
    <row r="27" spans="1:6" ht="19.5" customHeight="1">
      <c r="A27" s="24" t="s">
        <v>36</v>
      </c>
      <c r="B27" s="24" t="s">
        <v>36</v>
      </c>
      <c r="C27" s="24" t="s">
        <v>36</v>
      </c>
      <c r="D27" s="28" t="s">
        <v>36</v>
      </c>
      <c r="E27" s="28" t="s">
        <v>108</v>
      </c>
      <c r="F27" s="29">
        <v>17</v>
      </c>
    </row>
    <row r="28" spans="1:6" ht="19.5" customHeight="1">
      <c r="A28" s="24" t="s">
        <v>36</v>
      </c>
      <c r="B28" s="24" t="s">
        <v>36</v>
      </c>
      <c r="C28" s="24" t="s">
        <v>36</v>
      </c>
      <c r="D28" s="28" t="s">
        <v>36</v>
      </c>
      <c r="E28" s="28" t="s">
        <v>101</v>
      </c>
      <c r="F28" s="29">
        <v>17</v>
      </c>
    </row>
    <row r="29" spans="1:6" ht="19.5" customHeight="1">
      <c r="A29" s="24" t="s">
        <v>98</v>
      </c>
      <c r="B29" s="24" t="s">
        <v>89</v>
      </c>
      <c r="C29" s="24" t="s">
        <v>100</v>
      </c>
      <c r="D29" s="28" t="s">
        <v>109</v>
      </c>
      <c r="E29" s="28" t="s">
        <v>447</v>
      </c>
      <c r="F29" s="29">
        <v>17</v>
      </c>
    </row>
    <row r="30" spans="1:6" ht="19.5" customHeight="1">
      <c r="A30" s="24" t="s">
        <v>36</v>
      </c>
      <c r="B30" s="24" t="s">
        <v>36</v>
      </c>
      <c r="C30" s="24" t="s">
        <v>36</v>
      </c>
      <c r="D30" s="28" t="s">
        <v>36</v>
      </c>
      <c r="E30" s="28" t="s">
        <v>110</v>
      </c>
      <c r="F30" s="29">
        <v>454.1</v>
      </c>
    </row>
    <row r="31" spans="1:6" ht="19.5" customHeight="1">
      <c r="A31" s="24" t="s">
        <v>36</v>
      </c>
      <c r="B31" s="24" t="s">
        <v>36</v>
      </c>
      <c r="C31" s="24" t="s">
        <v>36</v>
      </c>
      <c r="D31" s="28" t="s">
        <v>36</v>
      </c>
      <c r="E31" s="28" t="s">
        <v>101</v>
      </c>
      <c r="F31" s="29">
        <v>454.1</v>
      </c>
    </row>
    <row r="32" spans="1:6" ht="19.5" customHeight="1">
      <c r="A32" s="24" t="s">
        <v>98</v>
      </c>
      <c r="B32" s="24" t="s">
        <v>89</v>
      </c>
      <c r="C32" s="24" t="s">
        <v>100</v>
      </c>
      <c r="D32" s="28" t="s">
        <v>111</v>
      </c>
      <c r="E32" s="28" t="s">
        <v>448</v>
      </c>
      <c r="F32" s="29">
        <v>20.1</v>
      </c>
    </row>
    <row r="33" spans="1:6" ht="19.5" customHeight="1">
      <c r="A33" s="24" t="s">
        <v>98</v>
      </c>
      <c r="B33" s="24" t="s">
        <v>89</v>
      </c>
      <c r="C33" s="24" t="s">
        <v>100</v>
      </c>
      <c r="D33" s="28" t="s">
        <v>111</v>
      </c>
      <c r="E33" s="28" t="s">
        <v>449</v>
      </c>
      <c r="F33" s="29">
        <v>428</v>
      </c>
    </row>
    <row r="34" spans="1:6" ht="19.5" customHeight="1">
      <c r="A34" s="24" t="s">
        <v>98</v>
      </c>
      <c r="B34" s="24" t="s">
        <v>89</v>
      </c>
      <c r="C34" s="24" t="s">
        <v>100</v>
      </c>
      <c r="D34" s="28" t="s">
        <v>111</v>
      </c>
      <c r="E34" s="28" t="s">
        <v>450</v>
      </c>
      <c r="F34" s="29">
        <v>6</v>
      </c>
    </row>
    <row r="35" spans="1:6" ht="19.5" customHeight="1">
      <c r="A35" s="24" t="s">
        <v>36</v>
      </c>
      <c r="B35" s="24" t="s">
        <v>36</v>
      </c>
      <c r="C35" s="24" t="s">
        <v>36</v>
      </c>
      <c r="D35" s="28" t="s">
        <v>36</v>
      </c>
      <c r="E35" s="28" t="s">
        <v>112</v>
      </c>
      <c r="F35" s="29">
        <v>48.82</v>
      </c>
    </row>
    <row r="36" spans="1:6" ht="19.5" customHeight="1">
      <c r="A36" s="24" t="s">
        <v>36</v>
      </c>
      <c r="B36" s="24" t="s">
        <v>36</v>
      </c>
      <c r="C36" s="24" t="s">
        <v>36</v>
      </c>
      <c r="D36" s="28" t="s">
        <v>36</v>
      </c>
      <c r="E36" s="28" t="s">
        <v>101</v>
      </c>
      <c r="F36" s="29">
        <v>48.82</v>
      </c>
    </row>
    <row r="37" spans="1:6" ht="19.5" customHeight="1">
      <c r="A37" s="24" t="s">
        <v>98</v>
      </c>
      <c r="B37" s="24" t="s">
        <v>89</v>
      </c>
      <c r="C37" s="24" t="s">
        <v>100</v>
      </c>
      <c r="D37" s="28" t="s">
        <v>113</v>
      </c>
      <c r="E37" s="28" t="s">
        <v>451</v>
      </c>
      <c r="F37" s="29">
        <v>48.82</v>
      </c>
    </row>
    <row r="38" spans="1:6" ht="19.5" customHeight="1">
      <c r="A38" s="24" t="s">
        <v>36</v>
      </c>
      <c r="B38" s="24" t="s">
        <v>36</v>
      </c>
      <c r="C38" s="24" t="s">
        <v>36</v>
      </c>
      <c r="D38" s="28" t="s">
        <v>36</v>
      </c>
      <c r="E38" s="28" t="s">
        <v>114</v>
      </c>
      <c r="F38" s="29">
        <v>947.04</v>
      </c>
    </row>
    <row r="39" spans="1:6" ht="19.5" customHeight="1">
      <c r="A39" s="24" t="s">
        <v>36</v>
      </c>
      <c r="B39" s="24" t="s">
        <v>36</v>
      </c>
      <c r="C39" s="24" t="s">
        <v>36</v>
      </c>
      <c r="D39" s="28" t="s">
        <v>36</v>
      </c>
      <c r="E39" s="28" t="s">
        <v>115</v>
      </c>
      <c r="F39" s="29">
        <v>947.04</v>
      </c>
    </row>
    <row r="40" spans="1:6" ht="19.5" customHeight="1">
      <c r="A40" s="24" t="s">
        <v>36</v>
      </c>
      <c r="B40" s="24" t="s">
        <v>36</v>
      </c>
      <c r="C40" s="24" t="s">
        <v>36</v>
      </c>
      <c r="D40" s="28" t="s">
        <v>36</v>
      </c>
      <c r="E40" s="28" t="s">
        <v>118</v>
      </c>
      <c r="F40" s="29">
        <v>947.04</v>
      </c>
    </row>
    <row r="41" spans="1:6" ht="19.5" customHeight="1">
      <c r="A41" s="24" t="s">
        <v>98</v>
      </c>
      <c r="B41" s="24" t="s">
        <v>89</v>
      </c>
      <c r="C41" s="24" t="s">
        <v>117</v>
      </c>
      <c r="D41" s="28" t="s">
        <v>116</v>
      </c>
      <c r="E41" s="28" t="s">
        <v>448</v>
      </c>
      <c r="F41" s="29">
        <v>5.38</v>
      </c>
    </row>
    <row r="42" spans="1:6" ht="19.5" customHeight="1">
      <c r="A42" s="24" t="s">
        <v>98</v>
      </c>
      <c r="B42" s="24" t="s">
        <v>89</v>
      </c>
      <c r="C42" s="24" t="s">
        <v>117</v>
      </c>
      <c r="D42" s="28" t="s">
        <v>116</v>
      </c>
      <c r="E42" s="28" t="s">
        <v>452</v>
      </c>
      <c r="F42" s="29">
        <v>41.66</v>
      </c>
    </row>
    <row r="43" spans="1:6" ht="19.5" customHeight="1">
      <c r="A43" s="24" t="s">
        <v>98</v>
      </c>
      <c r="B43" s="24" t="s">
        <v>89</v>
      </c>
      <c r="C43" s="24" t="s">
        <v>117</v>
      </c>
      <c r="D43" s="28" t="s">
        <v>116</v>
      </c>
      <c r="E43" s="28" t="s">
        <v>453</v>
      </c>
      <c r="F43" s="29">
        <v>900</v>
      </c>
    </row>
    <row r="44" spans="1:6" ht="19.5" customHeight="1">
      <c r="A44" s="24" t="s">
        <v>36</v>
      </c>
      <c r="B44" s="24" t="s">
        <v>36</v>
      </c>
      <c r="C44" s="24" t="s">
        <v>36</v>
      </c>
      <c r="D44" s="28" t="s">
        <v>36</v>
      </c>
      <c r="E44" s="28" t="s">
        <v>119</v>
      </c>
      <c r="F44" s="29">
        <v>0.94</v>
      </c>
    </row>
    <row r="45" spans="1:6" ht="19.5" customHeight="1">
      <c r="A45" s="24" t="s">
        <v>36</v>
      </c>
      <c r="B45" s="24" t="s">
        <v>36</v>
      </c>
      <c r="C45" s="24" t="s">
        <v>36</v>
      </c>
      <c r="D45" s="28" t="s">
        <v>36</v>
      </c>
      <c r="E45" s="28" t="s">
        <v>120</v>
      </c>
      <c r="F45" s="29">
        <v>0.94</v>
      </c>
    </row>
    <row r="46" spans="1:6" ht="19.5" customHeight="1">
      <c r="A46" s="24" t="s">
        <v>36</v>
      </c>
      <c r="B46" s="24" t="s">
        <v>36</v>
      </c>
      <c r="C46" s="24" t="s">
        <v>36</v>
      </c>
      <c r="D46" s="28" t="s">
        <v>36</v>
      </c>
      <c r="E46" s="28" t="s">
        <v>124</v>
      </c>
      <c r="F46" s="29">
        <v>0.94</v>
      </c>
    </row>
    <row r="47" spans="1:6" ht="19.5" customHeight="1">
      <c r="A47" s="24" t="s">
        <v>98</v>
      </c>
      <c r="B47" s="24" t="s">
        <v>89</v>
      </c>
      <c r="C47" s="24" t="s">
        <v>84</v>
      </c>
      <c r="D47" s="28" t="s">
        <v>121</v>
      </c>
      <c r="E47" s="28" t="s">
        <v>437</v>
      </c>
      <c r="F47" s="29">
        <v>0.94</v>
      </c>
    </row>
    <row r="48" spans="1:6" ht="19.5" customHeight="1">
      <c r="A48" s="24" t="s">
        <v>36</v>
      </c>
      <c r="B48" s="24" t="s">
        <v>36</v>
      </c>
      <c r="C48" s="24" t="s">
        <v>36</v>
      </c>
      <c r="D48" s="28" t="s">
        <v>36</v>
      </c>
      <c r="E48" s="28" t="s">
        <v>125</v>
      </c>
      <c r="F48" s="29">
        <v>68.48</v>
      </c>
    </row>
    <row r="49" spans="1:6" ht="19.5" customHeight="1">
      <c r="A49" s="24" t="s">
        <v>36</v>
      </c>
      <c r="B49" s="24" t="s">
        <v>36</v>
      </c>
      <c r="C49" s="24" t="s">
        <v>36</v>
      </c>
      <c r="D49" s="28" t="s">
        <v>36</v>
      </c>
      <c r="E49" s="28" t="s">
        <v>126</v>
      </c>
      <c r="F49" s="29">
        <v>68.48</v>
      </c>
    </row>
    <row r="50" spans="1:6" ht="19.5" customHeight="1">
      <c r="A50" s="24" t="s">
        <v>36</v>
      </c>
      <c r="B50" s="24" t="s">
        <v>36</v>
      </c>
      <c r="C50" s="24" t="s">
        <v>36</v>
      </c>
      <c r="D50" s="28" t="s">
        <v>36</v>
      </c>
      <c r="E50" s="28" t="s">
        <v>130</v>
      </c>
      <c r="F50" s="29">
        <v>68.48</v>
      </c>
    </row>
    <row r="51" spans="1:6" ht="19.5" customHeight="1">
      <c r="A51" s="24" t="s">
        <v>98</v>
      </c>
      <c r="B51" s="24" t="s">
        <v>89</v>
      </c>
      <c r="C51" s="24" t="s">
        <v>92</v>
      </c>
      <c r="D51" s="28" t="s">
        <v>127</v>
      </c>
      <c r="E51" s="28" t="s">
        <v>454</v>
      </c>
      <c r="F51" s="29">
        <v>8</v>
      </c>
    </row>
    <row r="52" spans="1:6" ht="19.5" customHeight="1">
      <c r="A52" s="24" t="s">
        <v>98</v>
      </c>
      <c r="B52" s="24" t="s">
        <v>89</v>
      </c>
      <c r="C52" s="24" t="s">
        <v>92</v>
      </c>
      <c r="D52" s="28" t="s">
        <v>127</v>
      </c>
      <c r="E52" s="28" t="s">
        <v>437</v>
      </c>
      <c r="F52" s="29">
        <v>1</v>
      </c>
    </row>
    <row r="53" spans="1:6" ht="19.5" customHeight="1">
      <c r="A53" s="24" t="s">
        <v>98</v>
      </c>
      <c r="B53" s="24" t="s">
        <v>89</v>
      </c>
      <c r="C53" s="24" t="s">
        <v>92</v>
      </c>
      <c r="D53" s="28" t="s">
        <v>127</v>
      </c>
      <c r="E53" s="28" t="s">
        <v>455</v>
      </c>
      <c r="F53" s="29">
        <v>14.48</v>
      </c>
    </row>
    <row r="54" spans="1:6" ht="19.5" customHeight="1">
      <c r="A54" s="24" t="s">
        <v>98</v>
      </c>
      <c r="B54" s="24" t="s">
        <v>89</v>
      </c>
      <c r="C54" s="24" t="s">
        <v>92</v>
      </c>
      <c r="D54" s="28" t="s">
        <v>127</v>
      </c>
      <c r="E54" s="28" t="s">
        <v>456</v>
      </c>
      <c r="F54" s="29">
        <v>45</v>
      </c>
    </row>
    <row r="55" spans="1:6" ht="19.5" customHeight="1">
      <c r="A55" s="24" t="s">
        <v>36</v>
      </c>
      <c r="B55" s="24" t="s">
        <v>36</v>
      </c>
      <c r="C55" s="24" t="s">
        <v>36</v>
      </c>
      <c r="D55" s="28" t="s">
        <v>36</v>
      </c>
      <c r="E55" s="28" t="s">
        <v>131</v>
      </c>
      <c r="F55" s="29">
        <v>200</v>
      </c>
    </row>
    <row r="56" spans="1:6" ht="19.5" customHeight="1">
      <c r="A56" s="24" t="s">
        <v>36</v>
      </c>
      <c r="B56" s="24" t="s">
        <v>36</v>
      </c>
      <c r="C56" s="24" t="s">
        <v>36</v>
      </c>
      <c r="D56" s="28" t="s">
        <v>36</v>
      </c>
      <c r="E56" s="28" t="s">
        <v>132</v>
      </c>
      <c r="F56" s="29">
        <v>200</v>
      </c>
    </row>
    <row r="57" spans="1:6" ht="19.5" customHeight="1">
      <c r="A57" s="24" t="s">
        <v>36</v>
      </c>
      <c r="B57" s="24" t="s">
        <v>36</v>
      </c>
      <c r="C57" s="24" t="s">
        <v>36</v>
      </c>
      <c r="D57" s="28" t="s">
        <v>36</v>
      </c>
      <c r="E57" s="28" t="s">
        <v>134</v>
      </c>
      <c r="F57" s="29">
        <v>200</v>
      </c>
    </row>
    <row r="58" spans="1:6" ht="19.5" customHeight="1">
      <c r="A58" s="24" t="s">
        <v>82</v>
      </c>
      <c r="B58" s="24" t="s">
        <v>84</v>
      </c>
      <c r="C58" s="24" t="s">
        <v>88</v>
      </c>
      <c r="D58" s="28" t="s">
        <v>133</v>
      </c>
      <c r="E58" s="28" t="s">
        <v>457</v>
      </c>
      <c r="F58" s="29">
        <v>200</v>
      </c>
    </row>
    <row r="59" spans="1:6" ht="19.5" customHeight="1">
      <c r="A59" s="24" t="s">
        <v>36</v>
      </c>
      <c r="B59" s="24" t="s">
        <v>36</v>
      </c>
      <c r="C59" s="24" t="s">
        <v>36</v>
      </c>
      <c r="D59" s="28" t="s">
        <v>36</v>
      </c>
      <c r="E59" s="28" t="s">
        <v>135</v>
      </c>
      <c r="F59" s="29">
        <v>7543.17</v>
      </c>
    </row>
    <row r="60" spans="1:6" ht="19.5" customHeight="1">
      <c r="A60" s="24" t="s">
        <v>36</v>
      </c>
      <c r="B60" s="24" t="s">
        <v>36</v>
      </c>
      <c r="C60" s="24" t="s">
        <v>36</v>
      </c>
      <c r="D60" s="28" t="s">
        <v>36</v>
      </c>
      <c r="E60" s="28" t="s">
        <v>136</v>
      </c>
      <c r="F60" s="29">
        <v>7543.17</v>
      </c>
    </row>
    <row r="61" spans="1:6" ht="19.5" customHeight="1">
      <c r="A61" s="24" t="s">
        <v>36</v>
      </c>
      <c r="B61" s="24" t="s">
        <v>36</v>
      </c>
      <c r="C61" s="24" t="s">
        <v>36</v>
      </c>
      <c r="D61" s="28" t="s">
        <v>36</v>
      </c>
      <c r="E61" s="28" t="s">
        <v>134</v>
      </c>
      <c r="F61" s="29">
        <v>7504.17</v>
      </c>
    </row>
    <row r="62" spans="1:6" ht="19.5" customHeight="1">
      <c r="A62" s="24" t="s">
        <v>82</v>
      </c>
      <c r="B62" s="24" t="s">
        <v>84</v>
      </c>
      <c r="C62" s="24" t="s">
        <v>88</v>
      </c>
      <c r="D62" s="28" t="s">
        <v>137</v>
      </c>
      <c r="E62" s="28" t="s">
        <v>458</v>
      </c>
      <c r="F62" s="29">
        <v>200</v>
      </c>
    </row>
    <row r="63" spans="1:6" ht="19.5" customHeight="1">
      <c r="A63" s="24" t="s">
        <v>82</v>
      </c>
      <c r="B63" s="24" t="s">
        <v>84</v>
      </c>
      <c r="C63" s="24" t="s">
        <v>88</v>
      </c>
      <c r="D63" s="28" t="s">
        <v>137</v>
      </c>
      <c r="E63" s="28" t="s">
        <v>459</v>
      </c>
      <c r="F63" s="29">
        <v>260</v>
      </c>
    </row>
    <row r="64" spans="1:6" ht="19.5" customHeight="1">
      <c r="A64" s="24" t="s">
        <v>82</v>
      </c>
      <c r="B64" s="24" t="s">
        <v>84</v>
      </c>
      <c r="C64" s="24" t="s">
        <v>88</v>
      </c>
      <c r="D64" s="28" t="s">
        <v>137</v>
      </c>
      <c r="E64" s="28" t="s">
        <v>460</v>
      </c>
      <c r="F64" s="29">
        <v>120</v>
      </c>
    </row>
    <row r="65" spans="1:6" ht="19.5" customHeight="1">
      <c r="A65" s="24" t="s">
        <v>82</v>
      </c>
      <c r="B65" s="24" t="s">
        <v>84</v>
      </c>
      <c r="C65" s="24" t="s">
        <v>88</v>
      </c>
      <c r="D65" s="28" t="s">
        <v>137</v>
      </c>
      <c r="E65" s="28" t="s">
        <v>461</v>
      </c>
      <c r="F65" s="29">
        <v>8</v>
      </c>
    </row>
    <row r="66" spans="1:6" ht="19.5" customHeight="1">
      <c r="A66" s="24" t="s">
        <v>82</v>
      </c>
      <c r="B66" s="24" t="s">
        <v>84</v>
      </c>
      <c r="C66" s="24" t="s">
        <v>88</v>
      </c>
      <c r="D66" s="28" t="s">
        <v>137</v>
      </c>
      <c r="E66" s="28" t="s">
        <v>462</v>
      </c>
      <c r="F66" s="29">
        <v>1941</v>
      </c>
    </row>
    <row r="67" spans="1:6" ht="19.5" customHeight="1">
      <c r="A67" s="24" t="s">
        <v>82</v>
      </c>
      <c r="B67" s="24" t="s">
        <v>84</v>
      </c>
      <c r="C67" s="24" t="s">
        <v>88</v>
      </c>
      <c r="D67" s="28" t="s">
        <v>137</v>
      </c>
      <c r="E67" s="28" t="s">
        <v>463</v>
      </c>
      <c r="F67" s="29">
        <v>200</v>
      </c>
    </row>
    <row r="68" spans="1:6" ht="19.5" customHeight="1">
      <c r="A68" s="24" t="s">
        <v>82</v>
      </c>
      <c r="B68" s="24" t="s">
        <v>84</v>
      </c>
      <c r="C68" s="24" t="s">
        <v>88</v>
      </c>
      <c r="D68" s="28" t="s">
        <v>137</v>
      </c>
      <c r="E68" s="28" t="s">
        <v>464</v>
      </c>
      <c r="F68" s="29">
        <v>2595</v>
      </c>
    </row>
    <row r="69" spans="1:6" ht="19.5" customHeight="1">
      <c r="A69" s="24" t="s">
        <v>82</v>
      </c>
      <c r="B69" s="24" t="s">
        <v>84</v>
      </c>
      <c r="C69" s="24" t="s">
        <v>88</v>
      </c>
      <c r="D69" s="28" t="s">
        <v>137</v>
      </c>
      <c r="E69" s="28" t="s">
        <v>465</v>
      </c>
      <c r="F69" s="29">
        <v>50</v>
      </c>
    </row>
    <row r="70" spans="1:6" ht="19.5" customHeight="1">
      <c r="A70" s="24" t="s">
        <v>82</v>
      </c>
      <c r="B70" s="24" t="s">
        <v>84</v>
      </c>
      <c r="C70" s="24" t="s">
        <v>88</v>
      </c>
      <c r="D70" s="28" t="s">
        <v>137</v>
      </c>
      <c r="E70" s="28" t="s">
        <v>466</v>
      </c>
      <c r="F70" s="29">
        <v>2013.67</v>
      </c>
    </row>
    <row r="71" spans="1:6" ht="19.5" customHeight="1">
      <c r="A71" s="24" t="s">
        <v>82</v>
      </c>
      <c r="B71" s="24" t="s">
        <v>84</v>
      </c>
      <c r="C71" s="24" t="s">
        <v>88</v>
      </c>
      <c r="D71" s="28" t="s">
        <v>137</v>
      </c>
      <c r="E71" s="28" t="s">
        <v>467</v>
      </c>
      <c r="F71" s="29">
        <v>67</v>
      </c>
    </row>
    <row r="72" spans="1:6" ht="19.5" customHeight="1">
      <c r="A72" s="24" t="s">
        <v>82</v>
      </c>
      <c r="B72" s="24" t="s">
        <v>84</v>
      </c>
      <c r="C72" s="24" t="s">
        <v>88</v>
      </c>
      <c r="D72" s="28" t="s">
        <v>137</v>
      </c>
      <c r="E72" s="28" t="s">
        <v>468</v>
      </c>
      <c r="F72" s="29">
        <v>49.5</v>
      </c>
    </row>
    <row r="73" spans="1:6" ht="19.5" customHeight="1">
      <c r="A73" s="24" t="s">
        <v>36</v>
      </c>
      <c r="B73" s="24" t="s">
        <v>36</v>
      </c>
      <c r="C73" s="24" t="s">
        <v>36</v>
      </c>
      <c r="D73" s="28" t="s">
        <v>36</v>
      </c>
      <c r="E73" s="28" t="s">
        <v>140</v>
      </c>
      <c r="F73" s="29">
        <v>39</v>
      </c>
    </row>
    <row r="74" spans="1:6" ht="19.5" customHeight="1">
      <c r="A74" s="24" t="s">
        <v>139</v>
      </c>
      <c r="B74" s="24" t="s">
        <v>100</v>
      </c>
      <c r="C74" s="24" t="s">
        <v>128</v>
      </c>
      <c r="D74" s="28" t="s">
        <v>137</v>
      </c>
      <c r="E74" s="28" t="s">
        <v>469</v>
      </c>
      <c r="F74" s="29">
        <v>10</v>
      </c>
    </row>
    <row r="75" spans="1:6" ht="19.5" customHeight="1">
      <c r="A75" s="24" t="s">
        <v>139</v>
      </c>
      <c r="B75" s="24" t="s">
        <v>100</v>
      </c>
      <c r="C75" s="24" t="s">
        <v>128</v>
      </c>
      <c r="D75" s="28" t="s">
        <v>137</v>
      </c>
      <c r="E75" s="28" t="s">
        <v>470</v>
      </c>
      <c r="F75" s="29">
        <v>10</v>
      </c>
    </row>
    <row r="76" spans="1:6" ht="19.5" customHeight="1">
      <c r="A76" s="24" t="s">
        <v>139</v>
      </c>
      <c r="B76" s="24" t="s">
        <v>100</v>
      </c>
      <c r="C76" s="24" t="s">
        <v>128</v>
      </c>
      <c r="D76" s="28" t="s">
        <v>137</v>
      </c>
      <c r="E76" s="28" t="s">
        <v>471</v>
      </c>
      <c r="F76" s="29">
        <v>19</v>
      </c>
    </row>
    <row r="77" spans="1:6" ht="19.5" customHeight="1">
      <c r="A77" s="24" t="s">
        <v>36</v>
      </c>
      <c r="B77" s="24" t="s">
        <v>36</v>
      </c>
      <c r="C77" s="24" t="s">
        <v>36</v>
      </c>
      <c r="D77" s="28" t="s">
        <v>36</v>
      </c>
      <c r="E77" s="28" t="s">
        <v>141</v>
      </c>
      <c r="F77" s="29">
        <v>1438.05</v>
      </c>
    </row>
    <row r="78" spans="1:6" ht="19.5" customHeight="1">
      <c r="A78" s="24" t="s">
        <v>36</v>
      </c>
      <c r="B78" s="24" t="s">
        <v>36</v>
      </c>
      <c r="C78" s="24" t="s">
        <v>36</v>
      </c>
      <c r="D78" s="28" t="s">
        <v>36</v>
      </c>
      <c r="E78" s="28" t="s">
        <v>142</v>
      </c>
      <c r="F78" s="29">
        <v>57</v>
      </c>
    </row>
    <row r="79" spans="1:6" ht="19.5" customHeight="1">
      <c r="A79" s="24" t="s">
        <v>36</v>
      </c>
      <c r="B79" s="24" t="s">
        <v>36</v>
      </c>
      <c r="C79" s="24" t="s">
        <v>36</v>
      </c>
      <c r="D79" s="28" t="s">
        <v>36</v>
      </c>
      <c r="E79" s="28" t="s">
        <v>130</v>
      </c>
      <c r="F79" s="29">
        <v>57</v>
      </c>
    </row>
    <row r="80" spans="1:6" ht="19.5" customHeight="1">
      <c r="A80" s="24" t="s">
        <v>98</v>
      </c>
      <c r="B80" s="24" t="s">
        <v>89</v>
      </c>
      <c r="C80" s="24" t="s">
        <v>92</v>
      </c>
      <c r="D80" s="28" t="s">
        <v>143</v>
      </c>
      <c r="E80" s="28" t="s">
        <v>472</v>
      </c>
      <c r="F80" s="29">
        <v>19</v>
      </c>
    </row>
    <row r="81" spans="1:6" ht="19.5" customHeight="1">
      <c r="A81" s="24" t="s">
        <v>98</v>
      </c>
      <c r="B81" s="24" t="s">
        <v>89</v>
      </c>
      <c r="C81" s="24" t="s">
        <v>92</v>
      </c>
      <c r="D81" s="28" t="s">
        <v>143</v>
      </c>
      <c r="E81" s="28" t="s">
        <v>473</v>
      </c>
      <c r="F81" s="29">
        <v>19</v>
      </c>
    </row>
    <row r="82" spans="1:6" ht="19.5" customHeight="1">
      <c r="A82" s="24" t="s">
        <v>98</v>
      </c>
      <c r="B82" s="24" t="s">
        <v>89</v>
      </c>
      <c r="C82" s="24" t="s">
        <v>92</v>
      </c>
      <c r="D82" s="28" t="s">
        <v>143</v>
      </c>
      <c r="E82" s="28" t="s">
        <v>474</v>
      </c>
      <c r="F82" s="29">
        <v>19</v>
      </c>
    </row>
    <row r="83" spans="1:6" ht="19.5" customHeight="1">
      <c r="A83" s="24" t="s">
        <v>36</v>
      </c>
      <c r="B83" s="24" t="s">
        <v>36</v>
      </c>
      <c r="C83" s="24" t="s">
        <v>36</v>
      </c>
      <c r="D83" s="28" t="s">
        <v>36</v>
      </c>
      <c r="E83" s="28" t="s">
        <v>146</v>
      </c>
      <c r="F83" s="29">
        <v>61.12</v>
      </c>
    </row>
    <row r="84" spans="1:6" ht="19.5" customHeight="1">
      <c r="A84" s="24" t="s">
        <v>36</v>
      </c>
      <c r="B84" s="24" t="s">
        <v>36</v>
      </c>
      <c r="C84" s="24" t="s">
        <v>36</v>
      </c>
      <c r="D84" s="28" t="s">
        <v>36</v>
      </c>
      <c r="E84" s="28" t="s">
        <v>130</v>
      </c>
      <c r="F84" s="29">
        <v>61.12</v>
      </c>
    </row>
    <row r="85" spans="1:6" ht="19.5" customHeight="1">
      <c r="A85" s="24" t="s">
        <v>98</v>
      </c>
      <c r="B85" s="24" t="s">
        <v>89</v>
      </c>
      <c r="C85" s="24" t="s">
        <v>92</v>
      </c>
      <c r="D85" s="28" t="s">
        <v>147</v>
      </c>
      <c r="E85" s="28" t="s">
        <v>475</v>
      </c>
      <c r="F85" s="29">
        <v>7.4</v>
      </c>
    </row>
    <row r="86" spans="1:6" ht="19.5" customHeight="1">
      <c r="A86" s="24" t="s">
        <v>98</v>
      </c>
      <c r="B86" s="24" t="s">
        <v>89</v>
      </c>
      <c r="C86" s="24" t="s">
        <v>92</v>
      </c>
      <c r="D86" s="28" t="s">
        <v>147</v>
      </c>
      <c r="E86" s="28" t="s">
        <v>476</v>
      </c>
      <c r="F86" s="29">
        <v>10.5</v>
      </c>
    </row>
    <row r="87" spans="1:6" ht="19.5" customHeight="1">
      <c r="A87" s="24" t="s">
        <v>98</v>
      </c>
      <c r="B87" s="24" t="s">
        <v>89</v>
      </c>
      <c r="C87" s="24" t="s">
        <v>92</v>
      </c>
      <c r="D87" s="28" t="s">
        <v>147</v>
      </c>
      <c r="E87" s="28" t="s">
        <v>477</v>
      </c>
      <c r="F87" s="29">
        <v>41.22</v>
      </c>
    </row>
    <row r="88" spans="1:6" ht="19.5" customHeight="1">
      <c r="A88" s="24" t="s">
        <v>98</v>
      </c>
      <c r="B88" s="24" t="s">
        <v>89</v>
      </c>
      <c r="C88" s="24" t="s">
        <v>92</v>
      </c>
      <c r="D88" s="28" t="s">
        <v>147</v>
      </c>
      <c r="E88" s="28" t="s">
        <v>478</v>
      </c>
      <c r="F88" s="29">
        <v>2</v>
      </c>
    </row>
    <row r="89" spans="1:6" ht="19.5" customHeight="1">
      <c r="A89" s="24" t="s">
        <v>36</v>
      </c>
      <c r="B89" s="24" t="s">
        <v>36</v>
      </c>
      <c r="C89" s="24" t="s">
        <v>36</v>
      </c>
      <c r="D89" s="28" t="s">
        <v>36</v>
      </c>
      <c r="E89" s="28" t="s">
        <v>148</v>
      </c>
      <c r="F89" s="29">
        <v>212.93</v>
      </c>
    </row>
    <row r="90" spans="1:6" ht="19.5" customHeight="1">
      <c r="A90" s="24" t="s">
        <v>36</v>
      </c>
      <c r="B90" s="24" t="s">
        <v>36</v>
      </c>
      <c r="C90" s="24" t="s">
        <v>36</v>
      </c>
      <c r="D90" s="28" t="s">
        <v>36</v>
      </c>
      <c r="E90" s="28" t="s">
        <v>151</v>
      </c>
      <c r="F90" s="29">
        <v>140</v>
      </c>
    </row>
    <row r="91" spans="1:6" ht="19.5" customHeight="1">
      <c r="A91" s="24" t="s">
        <v>149</v>
      </c>
      <c r="B91" s="24" t="s">
        <v>128</v>
      </c>
      <c r="C91" s="24" t="s">
        <v>92</v>
      </c>
      <c r="D91" s="28" t="s">
        <v>150</v>
      </c>
      <c r="E91" s="28" t="s">
        <v>479</v>
      </c>
      <c r="F91" s="29">
        <v>140</v>
      </c>
    </row>
    <row r="92" spans="1:6" ht="19.5" customHeight="1">
      <c r="A92" s="24" t="s">
        <v>36</v>
      </c>
      <c r="B92" s="24" t="s">
        <v>36</v>
      </c>
      <c r="C92" s="24" t="s">
        <v>36</v>
      </c>
      <c r="D92" s="28" t="s">
        <v>36</v>
      </c>
      <c r="E92" s="28" t="s">
        <v>130</v>
      </c>
      <c r="F92" s="29">
        <v>72.93</v>
      </c>
    </row>
    <row r="93" spans="1:6" ht="19.5" customHeight="1">
      <c r="A93" s="24" t="s">
        <v>98</v>
      </c>
      <c r="B93" s="24" t="s">
        <v>89</v>
      </c>
      <c r="C93" s="24" t="s">
        <v>92</v>
      </c>
      <c r="D93" s="28" t="s">
        <v>150</v>
      </c>
      <c r="E93" s="28" t="s">
        <v>480</v>
      </c>
      <c r="F93" s="29">
        <v>42.93</v>
      </c>
    </row>
    <row r="94" spans="1:6" ht="19.5" customHeight="1">
      <c r="A94" s="24" t="s">
        <v>98</v>
      </c>
      <c r="B94" s="24" t="s">
        <v>89</v>
      </c>
      <c r="C94" s="24" t="s">
        <v>92</v>
      </c>
      <c r="D94" s="28" t="s">
        <v>150</v>
      </c>
      <c r="E94" s="28" t="s">
        <v>481</v>
      </c>
      <c r="F94" s="29">
        <v>30</v>
      </c>
    </row>
    <row r="95" spans="1:6" ht="19.5" customHeight="1">
      <c r="A95" s="24" t="s">
        <v>36</v>
      </c>
      <c r="B95" s="24" t="s">
        <v>36</v>
      </c>
      <c r="C95" s="24" t="s">
        <v>36</v>
      </c>
      <c r="D95" s="28" t="s">
        <v>36</v>
      </c>
      <c r="E95" s="28" t="s">
        <v>152</v>
      </c>
      <c r="F95" s="29">
        <v>1107</v>
      </c>
    </row>
    <row r="96" spans="1:6" ht="19.5" customHeight="1">
      <c r="A96" s="24" t="s">
        <v>36</v>
      </c>
      <c r="B96" s="24" t="s">
        <v>36</v>
      </c>
      <c r="C96" s="24" t="s">
        <v>36</v>
      </c>
      <c r="D96" s="28" t="s">
        <v>36</v>
      </c>
      <c r="E96" s="28" t="s">
        <v>130</v>
      </c>
      <c r="F96" s="29">
        <v>1107</v>
      </c>
    </row>
    <row r="97" spans="1:6" ht="19.5" customHeight="1">
      <c r="A97" s="24" t="s">
        <v>98</v>
      </c>
      <c r="B97" s="24" t="s">
        <v>89</v>
      </c>
      <c r="C97" s="24" t="s">
        <v>92</v>
      </c>
      <c r="D97" s="28" t="s">
        <v>153</v>
      </c>
      <c r="E97" s="28" t="s">
        <v>482</v>
      </c>
      <c r="F97" s="29">
        <v>15</v>
      </c>
    </row>
    <row r="98" spans="1:6" ht="19.5" customHeight="1">
      <c r="A98" s="24" t="s">
        <v>98</v>
      </c>
      <c r="B98" s="24" t="s">
        <v>89</v>
      </c>
      <c r="C98" s="24" t="s">
        <v>92</v>
      </c>
      <c r="D98" s="28" t="s">
        <v>153</v>
      </c>
      <c r="E98" s="28" t="s">
        <v>483</v>
      </c>
      <c r="F98" s="29">
        <v>15</v>
      </c>
    </row>
    <row r="99" spans="1:6" ht="19.5" customHeight="1">
      <c r="A99" s="24" t="s">
        <v>98</v>
      </c>
      <c r="B99" s="24" t="s">
        <v>89</v>
      </c>
      <c r="C99" s="24" t="s">
        <v>92</v>
      </c>
      <c r="D99" s="28" t="s">
        <v>153</v>
      </c>
      <c r="E99" s="28" t="s">
        <v>484</v>
      </c>
      <c r="F99" s="29">
        <v>29</v>
      </c>
    </row>
    <row r="100" spans="1:6" ht="19.5" customHeight="1">
      <c r="A100" s="24" t="s">
        <v>98</v>
      </c>
      <c r="B100" s="24" t="s">
        <v>89</v>
      </c>
      <c r="C100" s="24" t="s">
        <v>92</v>
      </c>
      <c r="D100" s="28" t="s">
        <v>153</v>
      </c>
      <c r="E100" s="28" t="s">
        <v>485</v>
      </c>
      <c r="F100" s="29">
        <v>80</v>
      </c>
    </row>
    <row r="101" spans="1:6" ht="19.5" customHeight="1">
      <c r="A101" s="24" t="s">
        <v>98</v>
      </c>
      <c r="B101" s="24" t="s">
        <v>89</v>
      </c>
      <c r="C101" s="24" t="s">
        <v>92</v>
      </c>
      <c r="D101" s="28" t="s">
        <v>153</v>
      </c>
      <c r="E101" s="28" t="s">
        <v>486</v>
      </c>
      <c r="F101" s="29">
        <v>50</v>
      </c>
    </row>
    <row r="102" spans="1:6" ht="19.5" customHeight="1">
      <c r="A102" s="24" t="s">
        <v>98</v>
      </c>
      <c r="B102" s="24" t="s">
        <v>89</v>
      </c>
      <c r="C102" s="24" t="s">
        <v>92</v>
      </c>
      <c r="D102" s="28" t="s">
        <v>153</v>
      </c>
      <c r="E102" s="28" t="s">
        <v>487</v>
      </c>
      <c r="F102" s="29">
        <v>20</v>
      </c>
    </row>
    <row r="103" spans="1:6" ht="19.5" customHeight="1">
      <c r="A103" s="24" t="s">
        <v>98</v>
      </c>
      <c r="B103" s="24" t="s">
        <v>89</v>
      </c>
      <c r="C103" s="24" t="s">
        <v>92</v>
      </c>
      <c r="D103" s="28" t="s">
        <v>153</v>
      </c>
      <c r="E103" s="28" t="s">
        <v>488</v>
      </c>
      <c r="F103" s="29">
        <v>15</v>
      </c>
    </row>
    <row r="104" spans="1:6" ht="19.5" customHeight="1">
      <c r="A104" s="24" t="s">
        <v>98</v>
      </c>
      <c r="B104" s="24" t="s">
        <v>89</v>
      </c>
      <c r="C104" s="24" t="s">
        <v>92</v>
      </c>
      <c r="D104" s="28" t="s">
        <v>153</v>
      </c>
      <c r="E104" s="28" t="s">
        <v>489</v>
      </c>
      <c r="F104" s="29">
        <v>10</v>
      </c>
    </row>
    <row r="105" spans="1:6" ht="19.5" customHeight="1">
      <c r="A105" s="24" t="s">
        <v>98</v>
      </c>
      <c r="B105" s="24" t="s">
        <v>89</v>
      </c>
      <c r="C105" s="24" t="s">
        <v>92</v>
      </c>
      <c r="D105" s="28" t="s">
        <v>153</v>
      </c>
      <c r="E105" s="28" t="s">
        <v>490</v>
      </c>
      <c r="F105" s="29">
        <v>213</v>
      </c>
    </row>
    <row r="106" spans="1:6" ht="19.5" customHeight="1">
      <c r="A106" s="24" t="s">
        <v>98</v>
      </c>
      <c r="B106" s="24" t="s">
        <v>89</v>
      </c>
      <c r="C106" s="24" t="s">
        <v>92</v>
      </c>
      <c r="D106" s="28" t="s">
        <v>153</v>
      </c>
      <c r="E106" s="28" t="s">
        <v>491</v>
      </c>
      <c r="F106" s="29">
        <v>15</v>
      </c>
    </row>
    <row r="107" spans="1:6" ht="19.5" customHeight="1">
      <c r="A107" s="24" t="s">
        <v>98</v>
      </c>
      <c r="B107" s="24" t="s">
        <v>89</v>
      </c>
      <c r="C107" s="24" t="s">
        <v>92</v>
      </c>
      <c r="D107" s="28" t="s">
        <v>153</v>
      </c>
      <c r="E107" s="28" t="s">
        <v>492</v>
      </c>
      <c r="F107" s="29">
        <v>30</v>
      </c>
    </row>
    <row r="108" spans="1:6" ht="19.5" customHeight="1">
      <c r="A108" s="24" t="s">
        <v>98</v>
      </c>
      <c r="B108" s="24" t="s">
        <v>89</v>
      </c>
      <c r="C108" s="24" t="s">
        <v>92</v>
      </c>
      <c r="D108" s="28" t="s">
        <v>153</v>
      </c>
      <c r="E108" s="28" t="s">
        <v>493</v>
      </c>
      <c r="F108" s="29">
        <v>15</v>
      </c>
    </row>
    <row r="109" spans="1:6" ht="19.5" customHeight="1">
      <c r="A109" s="24" t="s">
        <v>98</v>
      </c>
      <c r="B109" s="24" t="s">
        <v>89</v>
      </c>
      <c r="C109" s="24" t="s">
        <v>92</v>
      </c>
      <c r="D109" s="28" t="s">
        <v>153</v>
      </c>
      <c r="E109" s="28" t="s">
        <v>494</v>
      </c>
      <c r="F109" s="29">
        <v>40</v>
      </c>
    </row>
    <row r="110" spans="1:6" ht="19.5" customHeight="1">
      <c r="A110" s="24" t="s">
        <v>98</v>
      </c>
      <c r="B110" s="24" t="s">
        <v>89</v>
      </c>
      <c r="C110" s="24" t="s">
        <v>92</v>
      </c>
      <c r="D110" s="28" t="s">
        <v>153</v>
      </c>
      <c r="E110" s="28" t="s">
        <v>495</v>
      </c>
      <c r="F110" s="29">
        <v>199</v>
      </c>
    </row>
    <row r="111" spans="1:6" ht="19.5" customHeight="1">
      <c r="A111" s="24" t="s">
        <v>98</v>
      </c>
      <c r="B111" s="24" t="s">
        <v>89</v>
      </c>
      <c r="C111" s="24" t="s">
        <v>92</v>
      </c>
      <c r="D111" s="28" t="s">
        <v>153</v>
      </c>
      <c r="E111" s="28" t="s">
        <v>496</v>
      </c>
      <c r="F111" s="29">
        <v>30</v>
      </c>
    </row>
    <row r="112" spans="1:6" ht="19.5" customHeight="1">
      <c r="A112" s="24" t="s">
        <v>98</v>
      </c>
      <c r="B112" s="24" t="s">
        <v>89</v>
      </c>
      <c r="C112" s="24" t="s">
        <v>92</v>
      </c>
      <c r="D112" s="28" t="s">
        <v>153</v>
      </c>
      <c r="E112" s="28" t="s">
        <v>497</v>
      </c>
      <c r="F112" s="29">
        <v>30</v>
      </c>
    </row>
    <row r="113" spans="1:6" ht="19.5" customHeight="1">
      <c r="A113" s="24" t="s">
        <v>98</v>
      </c>
      <c r="B113" s="24" t="s">
        <v>89</v>
      </c>
      <c r="C113" s="24" t="s">
        <v>92</v>
      </c>
      <c r="D113" s="28" t="s">
        <v>153</v>
      </c>
      <c r="E113" s="28" t="s">
        <v>498</v>
      </c>
      <c r="F113" s="29">
        <v>256</v>
      </c>
    </row>
    <row r="114" spans="1:6" ht="19.5" customHeight="1">
      <c r="A114" s="24" t="s">
        <v>98</v>
      </c>
      <c r="B114" s="24" t="s">
        <v>89</v>
      </c>
      <c r="C114" s="24" t="s">
        <v>92</v>
      </c>
      <c r="D114" s="28" t="s">
        <v>153</v>
      </c>
      <c r="E114" s="28" t="s">
        <v>499</v>
      </c>
      <c r="F114" s="29">
        <v>15</v>
      </c>
    </row>
    <row r="115" spans="1:6" ht="19.5" customHeight="1">
      <c r="A115" s="24" t="s">
        <v>98</v>
      </c>
      <c r="B115" s="24" t="s">
        <v>89</v>
      </c>
      <c r="C115" s="24" t="s">
        <v>92</v>
      </c>
      <c r="D115" s="28" t="s">
        <v>153</v>
      </c>
      <c r="E115" s="28" t="s">
        <v>500</v>
      </c>
      <c r="F115" s="29">
        <v>30</v>
      </c>
    </row>
    <row r="116" spans="1:6" ht="19.5" customHeight="1">
      <c r="A116" s="24" t="s">
        <v>36</v>
      </c>
      <c r="B116" s="24" t="s">
        <v>36</v>
      </c>
      <c r="C116" s="24" t="s">
        <v>36</v>
      </c>
      <c r="D116" s="28" t="s">
        <v>36</v>
      </c>
      <c r="E116" s="28" t="s">
        <v>154</v>
      </c>
      <c r="F116" s="29">
        <v>40</v>
      </c>
    </row>
    <row r="117" spans="1:6" ht="19.5" customHeight="1">
      <c r="A117" s="24" t="s">
        <v>36</v>
      </c>
      <c r="B117" s="24" t="s">
        <v>36</v>
      </c>
      <c r="C117" s="24" t="s">
        <v>36</v>
      </c>
      <c r="D117" s="28" t="s">
        <v>36</v>
      </c>
      <c r="E117" s="28" t="s">
        <v>155</v>
      </c>
      <c r="F117" s="29">
        <v>40</v>
      </c>
    </row>
    <row r="118" spans="1:6" ht="19.5" customHeight="1">
      <c r="A118" s="24" t="s">
        <v>36</v>
      </c>
      <c r="B118" s="24" t="s">
        <v>36</v>
      </c>
      <c r="C118" s="24" t="s">
        <v>36</v>
      </c>
      <c r="D118" s="28" t="s">
        <v>36</v>
      </c>
      <c r="E118" s="28" t="s">
        <v>130</v>
      </c>
      <c r="F118" s="29">
        <v>40</v>
      </c>
    </row>
    <row r="119" spans="1:6" ht="19.5" customHeight="1">
      <c r="A119" s="24" t="s">
        <v>98</v>
      </c>
      <c r="B119" s="24" t="s">
        <v>89</v>
      </c>
      <c r="C119" s="24" t="s">
        <v>92</v>
      </c>
      <c r="D119" s="28" t="s">
        <v>156</v>
      </c>
      <c r="E119" s="28" t="s">
        <v>501</v>
      </c>
      <c r="F119" s="29">
        <v>21.12</v>
      </c>
    </row>
    <row r="120" spans="1:6" ht="19.5" customHeight="1">
      <c r="A120" s="24" t="s">
        <v>98</v>
      </c>
      <c r="B120" s="24" t="s">
        <v>89</v>
      </c>
      <c r="C120" s="24" t="s">
        <v>92</v>
      </c>
      <c r="D120" s="28" t="s">
        <v>156</v>
      </c>
      <c r="E120" s="28" t="s">
        <v>502</v>
      </c>
      <c r="F120" s="29">
        <v>18.18</v>
      </c>
    </row>
    <row r="121" spans="1:6" ht="19.5" customHeight="1">
      <c r="A121" s="24" t="s">
        <v>98</v>
      </c>
      <c r="B121" s="24" t="s">
        <v>89</v>
      </c>
      <c r="C121" s="24" t="s">
        <v>92</v>
      </c>
      <c r="D121" s="28" t="s">
        <v>156</v>
      </c>
      <c r="E121" s="28" t="s">
        <v>437</v>
      </c>
      <c r="F121" s="29">
        <v>0.7</v>
      </c>
    </row>
    <row r="122" spans="1:6" ht="19.5" customHeight="1">
      <c r="A122" s="24" t="s">
        <v>36</v>
      </c>
      <c r="B122" s="24" t="s">
        <v>36</v>
      </c>
      <c r="C122" s="24" t="s">
        <v>36</v>
      </c>
      <c r="D122" s="28" t="s">
        <v>36</v>
      </c>
      <c r="E122" s="28" t="s">
        <v>157</v>
      </c>
      <c r="F122" s="29">
        <v>394.75</v>
      </c>
    </row>
    <row r="123" spans="1:6" ht="19.5" customHeight="1">
      <c r="A123" s="24" t="s">
        <v>36</v>
      </c>
      <c r="B123" s="24" t="s">
        <v>36</v>
      </c>
      <c r="C123" s="24" t="s">
        <v>36</v>
      </c>
      <c r="D123" s="28" t="s">
        <v>36</v>
      </c>
      <c r="E123" s="28" t="s">
        <v>158</v>
      </c>
      <c r="F123" s="29">
        <v>394.75</v>
      </c>
    </row>
    <row r="124" spans="1:6" ht="19.5" customHeight="1">
      <c r="A124" s="24" t="s">
        <v>36</v>
      </c>
      <c r="B124" s="24" t="s">
        <v>36</v>
      </c>
      <c r="C124" s="24" t="s">
        <v>36</v>
      </c>
      <c r="D124" s="28" t="s">
        <v>36</v>
      </c>
      <c r="E124" s="28" t="s">
        <v>130</v>
      </c>
      <c r="F124" s="29">
        <v>394.75</v>
      </c>
    </row>
    <row r="125" spans="1:6" ht="19.5" customHeight="1">
      <c r="A125" s="24" t="s">
        <v>98</v>
      </c>
      <c r="B125" s="24" t="s">
        <v>89</v>
      </c>
      <c r="C125" s="24" t="s">
        <v>92</v>
      </c>
      <c r="D125" s="28" t="s">
        <v>159</v>
      </c>
      <c r="E125" s="28" t="s">
        <v>503</v>
      </c>
      <c r="F125" s="29">
        <v>394.75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222222222" right="0.5909722222222222" top="0.9840277777777777" bottom="0.9840277777777777" header="0.5118055555555555" footer="0.5118055555555555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504</v>
      </c>
    </row>
    <row r="2" spans="1:8" ht="25.5" customHeight="1">
      <c r="A2" s="91" t="s">
        <v>505</v>
      </c>
      <c r="B2" s="91"/>
      <c r="C2" s="91"/>
      <c r="D2" s="91"/>
      <c r="E2" s="91"/>
      <c r="F2" s="91"/>
      <c r="G2" s="91"/>
      <c r="H2" s="91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3</v>
      </c>
    </row>
    <row r="4" spans="1:8" ht="19.5" customHeight="1">
      <c r="A4" s="139" t="s">
        <v>506</v>
      </c>
      <c r="B4" s="139" t="s">
        <v>507</v>
      </c>
      <c r="C4" s="106" t="s">
        <v>508</v>
      </c>
      <c r="D4" s="106"/>
      <c r="E4" s="107"/>
      <c r="F4" s="107"/>
      <c r="G4" s="107"/>
      <c r="H4" s="106"/>
    </row>
    <row r="5" spans="1:8" ht="19.5" customHeight="1">
      <c r="A5" s="139"/>
      <c r="B5" s="139"/>
      <c r="C5" s="133" t="s">
        <v>57</v>
      </c>
      <c r="D5" s="103" t="s">
        <v>297</v>
      </c>
      <c r="E5" s="125" t="s">
        <v>509</v>
      </c>
      <c r="F5" s="142"/>
      <c r="G5" s="126"/>
      <c r="H5" s="148" t="s">
        <v>302</v>
      </c>
    </row>
    <row r="6" spans="1:8" ht="33.75" customHeight="1">
      <c r="A6" s="102"/>
      <c r="B6" s="102"/>
      <c r="C6" s="147"/>
      <c r="D6" s="105"/>
      <c r="E6" s="21" t="s">
        <v>72</v>
      </c>
      <c r="F6" s="22" t="s">
        <v>510</v>
      </c>
      <c r="G6" s="23" t="s">
        <v>511</v>
      </c>
      <c r="H6" s="141"/>
    </row>
    <row r="7" spans="1:8" ht="19.5" customHeight="1">
      <c r="A7" s="14" t="s">
        <v>36</v>
      </c>
      <c r="B7" s="24" t="s">
        <v>57</v>
      </c>
      <c r="C7" s="16">
        <f aca="true" t="shared" si="0" ref="C7:C27">SUM(D7,F7:H7)</f>
        <v>152.43</v>
      </c>
      <c r="D7" s="25">
        <v>0</v>
      </c>
      <c r="E7" s="25">
        <f aca="true" t="shared" si="1" ref="E7:E27">SUM(F7:G7)</f>
        <v>131.77</v>
      </c>
      <c r="F7" s="25">
        <v>0</v>
      </c>
      <c r="G7" s="15">
        <v>131.77</v>
      </c>
      <c r="H7" s="26">
        <v>20.66</v>
      </c>
    </row>
    <row r="8" spans="1:8" ht="19.5" customHeight="1">
      <c r="A8" s="14" t="s">
        <v>36</v>
      </c>
      <c r="B8" s="24" t="s">
        <v>80</v>
      </c>
      <c r="C8" s="16">
        <f t="shared" si="0"/>
        <v>68.50999999999999</v>
      </c>
      <c r="D8" s="25">
        <v>0</v>
      </c>
      <c r="E8" s="25">
        <f t="shared" si="1"/>
        <v>63.66</v>
      </c>
      <c r="F8" s="25">
        <v>0</v>
      </c>
      <c r="G8" s="15">
        <v>63.66</v>
      </c>
      <c r="H8" s="26">
        <v>4.85</v>
      </c>
    </row>
    <row r="9" spans="1:8" ht="19.5" customHeight="1">
      <c r="A9" s="14" t="s">
        <v>85</v>
      </c>
      <c r="B9" s="24" t="s">
        <v>81</v>
      </c>
      <c r="C9" s="16">
        <f t="shared" si="0"/>
        <v>68.50999999999999</v>
      </c>
      <c r="D9" s="25">
        <v>0</v>
      </c>
      <c r="E9" s="25">
        <f t="shared" si="1"/>
        <v>63.66</v>
      </c>
      <c r="F9" s="25">
        <v>0</v>
      </c>
      <c r="G9" s="15">
        <v>63.66</v>
      </c>
      <c r="H9" s="26">
        <v>4.85</v>
      </c>
    </row>
    <row r="10" spans="1:8" ht="19.5" customHeight="1">
      <c r="A10" s="14" t="s">
        <v>36</v>
      </c>
      <c r="B10" s="24" t="s">
        <v>107</v>
      </c>
      <c r="C10" s="16">
        <f t="shared" si="0"/>
        <v>19.79</v>
      </c>
      <c r="D10" s="25">
        <v>0</v>
      </c>
      <c r="E10" s="25">
        <f t="shared" si="1"/>
        <v>14.9</v>
      </c>
      <c r="F10" s="25">
        <v>0</v>
      </c>
      <c r="G10" s="15">
        <v>14.9</v>
      </c>
      <c r="H10" s="26">
        <v>4.89</v>
      </c>
    </row>
    <row r="11" spans="1:8" ht="19.5" customHeight="1">
      <c r="A11" s="14" t="s">
        <v>109</v>
      </c>
      <c r="B11" s="24" t="s">
        <v>108</v>
      </c>
      <c r="C11" s="16">
        <f t="shared" si="0"/>
        <v>3.3899999999999997</v>
      </c>
      <c r="D11" s="25">
        <v>0</v>
      </c>
      <c r="E11" s="25">
        <f t="shared" si="1"/>
        <v>2.9</v>
      </c>
      <c r="F11" s="25">
        <v>0</v>
      </c>
      <c r="G11" s="15">
        <v>2.9</v>
      </c>
      <c r="H11" s="26">
        <v>0.49</v>
      </c>
    </row>
    <row r="12" spans="1:8" ht="19.5" customHeight="1">
      <c r="A12" s="14" t="s">
        <v>111</v>
      </c>
      <c r="B12" s="24" t="s">
        <v>110</v>
      </c>
      <c r="C12" s="16">
        <f t="shared" si="0"/>
        <v>11.5</v>
      </c>
      <c r="D12" s="25">
        <v>0</v>
      </c>
      <c r="E12" s="25">
        <f t="shared" si="1"/>
        <v>8</v>
      </c>
      <c r="F12" s="25">
        <v>0</v>
      </c>
      <c r="G12" s="15">
        <v>8</v>
      </c>
      <c r="H12" s="26">
        <v>3.5</v>
      </c>
    </row>
    <row r="13" spans="1:8" ht="19.5" customHeight="1">
      <c r="A13" s="14" t="s">
        <v>113</v>
      </c>
      <c r="B13" s="24" t="s">
        <v>112</v>
      </c>
      <c r="C13" s="16">
        <f t="shared" si="0"/>
        <v>4.9</v>
      </c>
      <c r="D13" s="25">
        <v>0</v>
      </c>
      <c r="E13" s="25">
        <f t="shared" si="1"/>
        <v>4</v>
      </c>
      <c r="F13" s="25">
        <v>0</v>
      </c>
      <c r="G13" s="15">
        <v>4</v>
      </c>
      <c r="H13" s="26">
        <v>0.9</v>
      </c>
    </row>
    <row r="14" spans="1:8" ht="19.5" customHeight="1">
      <c r="A14" s="14" t="s">
        <v>36</v>
      </c>
      <c r="B14" s="24" t="s">
        <v>114</v>
      </c>
      <c r="C14" s="16">
        <f t="shared" si="0"/>
        <v>8.5</v>
      </c>
      <c r="D14" s="25">
        <v>0</v>
      </c>
      <c r="E14" s="25">
        <f t="shared" si="1"/>
        <v>8</v>
      </c>
      <c r="F14" s="25">
        <v>0</v>
      </c>
      <c r="G14" s="15">
        <v>8</v>
      </c>
      <c r="H14" s="26">
        <v>0.5</v>
      </c>
    </row>
    <row r="15" spans="1:8" ht="19.5" customHeight="1">
      <c r="A15" s="14" t="s">
        <v>116</v>
      </c>
      <c r="B15" s="24" t="s">
        <v>115</v>
      </c>
      <c r="C15" s="16">
        <f t="shared" si="0"/>
        <v>8.5</v>
      </c>
      <c r="D15" s="25">
        <v>0</v>
      </c>
      <c r="E15" s="25">
        <f t="shared" si="1"/>
        <v>8</v>
      </c>
      <c r="F15" s="25">
        <v>0</v>
      </c>
      <c r="G15" s="15">
        <v>8</v>
      </c>
      <c r="H15" s="26">
        <v>0.5</v>
      </c>
    </row>
    <row r="16" spans="1:8" ht="19.5" customHeight="1">
      <c r="A16" s="14" t="s">
        <v>36</v>
      </c>
      <c r="B16" s="24" t="s">
        <v>119</v>
      </c>
      <c r="C16" s="16">
        <f t="shared" si="0"/>
        <v>4.46</v>
      </c>
      <c r="D16" s="25">
        <v>0</v>
      </c>
      <c r="E16" s="25">
        <f t="shared" si="1"/>
        <v>4.46</v>
      </c>
      <c r="F16" s="25">
        <v>0</v>
      </c>
      <c r="G16" s="15">
        <v>4.46</v>
      </c>
      <c r="H16" s="26">
        <v>0</v>
      </c>
    </row>
    <row r="17" spans="1:8" ht="19.5" customHeight="1">
      <c r="A17" s="14" t="s">
        <v>121</v>
      </c>
      <c r="B17" s="24" t="s">
        <v>120</v>
      </c>
      <c r="C17" s="16">
        <f t="shared" si="0"/>
        <v>4.46</v>
      </c>
      <c r="D17" s="25">
        <v>0</v>
      </c>
      <c r="E17" s="25">
        <f t="shared" si="1"/>
        <v>4.46</v>
      </c>
      <c r="F17" s="25">
        <v>0</v>
      </c>
      <c r="G17" s="15">
        <v>4.46</v>
      </c>
      <c r="H17" s="26">
        <v>0</v>
      </c>
    </row>
    <row r="18" spans="1:8" ht="19.5" customHeight="1">
      <c r="A18" s="14" t="s">
        <v>36</v>
      </c>
      <c r="B18" s="24" t="s">
        <v>125</v>
      </c>
      <c r="C18" s="16">
        <f t="shared" si="0"/>
        <v>3.2800000000000002</v>
      </c>
      <c r="D18" s="25">
        <v>0</v>
      </c>
      <c r="E18" s="25">
        <f t="shared" si="1"/>
        <v>3</v>
      </c>
      <c r="F18" s="25">
        <v>0</v>
      </c>
      <c r="G18" s="15">
        <v>3</v>
      </c>
      <c r="H18" s="26">
        <v>0.28</v>
      </c>
    </row>
    <row r="19" spans="1:8" ht="19.5" customHeight="1">
      <c r="A19" s="14" t="s">
        <v>127</v>
      </c>
      <c r="B19" s="24" t="s">
        <v>126</v>
      </c>
      <c r="C19" s="16">
        <f t="shared" si="0"/>
        <v>3.2800000000000002</v>
      </c>
      <c r="D19" s="25">
        <v>0</v>
      </c>
      <c r="E19" s="25">
        <f t="shared" si="1"/>
        <v>3</v>
      </c>
      <c r="F19" s="25">
        <v>0</v>
      </c>
      <c r="G19" s="15">
        <v>3</v>
      </c>
      <c r="H19" s="26">
        <v>0.28</v>
      </c>
    </row>
    <row r="20" spans="1:8" ht="19.5" customHeight="1">
      <c r="A20" s="14" t="s">
        <v>36</v>
      </c>
      <c r="B20" s="24" t="s">
        <v>135</v>
      </c>
      <c r="C20" s="16">
        <f t="shared" si="0"/>
        <v>26.65</v>
      </c>
      <c r="D20" s="25">
        <v>0</v>
      </c>
      <c r="E20" s="25">
        <f t="shared" si="1"/>
        <v>18</v>
      </c>
      <c r="F20" s="25">
        <v>0</v>
      </c>
      <c r="G20" s="15">
        <v>18</v>
      </c>
      <c r="H20" s="26">
        <v>8.65</v>
      </c>
    </row>
    <row r="21" spans="1:8" ht="19.5" customHeight="1">
      <c r="A21" s="14" t="s">
        <v>137</v>
      </c>
      <c r="B21" s="24" t="s">
        <v>136</v>
      </c>
      <c r="C21" s="16">
        <f t="shared" si="0"/>
        <v>26.65</v>
      </c>
      <c r="D21" s="25">
        <v>0</v>
      </c>
      <c r="E21" s="25">
        <f t="shared" si="1"/>
        <v>18</v>
      </c>
      <c r="F21" s="25">
        <v>0</v>
      </c>
      <c r="G21" s="15">
        <v>18</v>
      </c>
      <c r="H21" s="26">
        <v>8.65</v>
      </c>
    </row>
    <row r="22" spans="1:8" ht="19.5" customHeight="1">
      <c r="A22" s="14" t="s">
        <v>36</v>
      </c>
      <c r="B22" s="24" t="s">
        <v>141</v>
      </c>
      <c r="C22" s="16">
        <f t="shared" si="0"/>
        <v>11.24</v>
      </c>
      <c r="D22" s="25">
        <v>0</v>
      </c>
      <c r="E22" s="25">
        <f t="shared" si="1"/>
        <v>10.75</v>
      </c>
      <c r="F22" s="25">
        <v>0</v>
      </c>
      <c r="G22" s="15">
        <v>10.75</v>
      </c>
      <c r="H22" s="26">
        <v>0.49</v>
      </c>
    </row>
    <row r="23" spans="1:8" ht="19.5" customHeight="1">
      <c r="A23" s="14" t="s">
        <v>143</v>
      </c>
      <c r="B23" s="24" t="s">
        <v>142</v>
      </c>
      <c r="C23" s="16">
        <f t="shared" si="0"/>
        <v>0.19</v>
      </c>
      <c r="D23" s="25">
        <v>0</v>
      </c>
      <c r="E23" s="25">
        <f t="shared" si="1"/>
        <v>0</v>
      </c>
      <c r="F23" s="25">
        <v>0</v>
      </c>
      <c r="G23" s="15">
        <v>0</v>
      </c>
      <c r="H23" s="26">
        <v>0.19</v>
      </c>
    </row>
    <row r="24" spans="1:8" ht="19.5" customHeight="1">
      <c r="A24" s="14" t="s">
        <v>147</v>
      </c>
      <c r="B24" s="24" t="s">
        <v>146</v>
      </c>
      <c r="C24" s="16">
        <f t="shared" si="0"/>
        <v>4.93</v>
      </c>
      <c r="D24" s="25">
        <v>0</v>
      </c>
      <c r="E24" s="25">
        <f t="shared" si="1"/>
        <v>4.93</v>
      </c>
      <c r="F24" s="25">
        <v>0</v>
      </c>
      <c r="G24" s="15">
        <v>4.93</v>
      </c>
      <c r="H24" s="26">
        <v>0</v>
      </c>
    </row>
    <row r="25" spans="1:8" ht="19.5" customHeight="1">
      <c r="A25" s="14" t="s">
        <v>150</v>
      </c>
      <c r="B25" s="24" t="s">
        <v>148</v>
      </c>
      <c r="C25" s="16">
        <f t="shared" si="0"/>
        <v>6.12</v>
      </c>
      <c r="D25" s="25">
        <v>0</v>
      </c>
      <c r="E25" s="25">
        <f t="shared" si="1"/>
        <v>5.82</v>
      </c>
      <c r="F25" s="25">
        <v>0</v>
      </c>
      <c r="G25" s="15">
        <v>5.82</v>
      </c>
      <c r="H25" s="26">
        <v>0.3</v>
      </c>
    </row>
    <row r="26" spans="1:8" ht="19.5" customHeight="1">
      <c r="A26" s="14" t="s">
        <v>36</v>
      </c>
      <c r="B26" s="24" t="s">
        <v>154</v>
      </c>
      <c r="C26" s="16">
        <f t="shared" si="0"/>
        <v>10</v>
      </c>
      <c r="D26" s="25">
        <v>0</v>
      </c>
      <c r="E26" s="25">
        <f t="shared" si="1"/>
        <v>9</v>
      </c>
      <c r="F26" s="25">
        <v>0</v>
      </c>
      <c r="G26" s="15">
        <v>9</v>
      </c>
      <c r="H26" s="26">
        <v>1</v>
      </c>
    </row>
    <row r="27" spans="1:8" ht="19.5" customHeight="1">
      <c r="A27" s="14" t="s">
        <v>156</v>
      </c>
      <c r="B27" s="24" t="s">
        <v>155</v>
      </c>
      <c r="C27" s="16">
        <f t="shared" si="0"/>
        <v>10</v>
      </c>
      <c r="D27" s="25">
        <v>0</v>
      </c>
      <c r="E27" s="25">
        <f t="shared" si="1"/>
        <v>9</v>
      </c>
      <c r="F27" s="25">
        <v>0</v>
      </c>
      <c r="G27" s="15">
        <v>9</v>
      </c>
      <c r="H27" s="26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9840277777777777" bottom="0.9840277777777777" header="0.5111111111111111" footer="0.5111111111111111"/>
  <pageSetup errors="blank" fitToHeight="1000" fitToWidth="1" horizontalDpi="600" verticalDpi="600" orientation="landscape" paperSize="9" scale="98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JYS</dc:creator>
  <cp:keywords/>
  <dc:description/>
  <cp:lastModifiedBy>张璨</cp:lastModifiedBy>
  <dcterms:created xsi:type="dcterms:W3CDTF">2021-03-05T07:10:36Z</dcterms:created>
  <dcterms:modified xsi:type="dcterms:W3CDTF">2021-03-10T06:28:16Z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