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firstSheet="1" activeTab="1"/>
  </bookViews>
  <sheets>
    <sheet name="2020年改造进展" sheetId="1" state="hidden" r:id="rId1"/>
    <sheet name="2021年改造进展" sheetId="2" r:id="rId2"/>
  </sheets>
  <definedNames>
    <definedName name="_xlnm.Print_Area" localSheetId="0">'2020年改造进展'!$A$1:$H$38</definedName>
    <definedName name="_xlnm.Print_Area" localSheetId="1">'2021年改造进展'!#REF!</definedName>
  </definedNames>
  <calcPr fullCalcOnLoad="1"/>
</workbook>
</file>

<file path=xl/sharedStrings.xml><?xml version="1.0" encoding="utf-8"?>
<sst xmlns="http://schemas.openxmlformats.org/spreadsheetml/2006/main" count="93" uniqueCount="49">
  <si>
    <t>附件</t>
  </si>
  <si>
    <t>2021年全国城镇老旧小区改造进展情况</t>
  </si>
  <si>
    <t>已完成投资额（万元）</t>
  </si>
  <si>
    <t>正在施工小区数（个）</t>
  </si>
  <si>
    <t>正在施工涉及居民户数（万户）</t>
  </si>
  <si>
    <t>竣工小区数（个）</t>
  </si>
  <si>
    <t>竣工户数（万户）</t>
  </si>
  <si>
    <t>（截至2021年4月末）</t>
  </si>
  <si>
    <t>序号</t>
  </si>
  <si>
    <t>省份</t>
  </si>
  <si>
    <t>新开工改造小区数（个）</t>
  </si>
  <si>
    <t>涉及居民户数（万户）</t>
  </si>
  <si>
    <t>计划任务数</t>
  </si>
  <si>
    <t>开工数</t>
  </si>
  <si>
    <t>开工率</t>
  </si>
  <si>
    <t>北京</t>
  </si>
  <si>
    <t>河北</t>
  </si>
  <si>
    <t>新疆</t>
  </si>
  <si>
    <t>江西</t>
  </si>
  <si>
    <t>兵团</t>
  </si>
  <si>
    <t>安徽</t>
  </si>
  <si>
    <t>上海</t>
  </si>
  <si>
    <t>河南</t>
  </si>
  <si>
    <t>宁夏</t>
  </si>
  <si>
    <t>内蒙古</t>
  </si>
  <si>
    <t>湖北</t>
  </si>
  <si>
    <t>广西</t>
  </si>
  <si>
    <t>重庆</t>
  </si>
  <si>
    <t>天津</t>
  </si>
  <si>
    <t>云南</t>
  </si>
  <si>
    <t>江苏</t>
  </si>
  <si>
    <t>福建</t>
  </si>
  <si>
    <t>青海</t>
  </si>
  <si>
    <t>四川</t>
  </si>
  <si>
    <t>浙江</t>
  </si>
  <si>
    <t>湖南</t>
  </si>
  <si>
    <t>山西</t>
  </si>
  <si>
    <t>广东</t>
  </si>
  <si>
    <t>贵州</t>
  </si>
  <si>
    <t>辽宁</t>
  </si>
  <si>
    <t>吉林</t>
  </si>
  <si>
    <t>黑龙江</t>
  </si>
  <si>
    <t>山东</t>
  </si>
  <si>
    <t>陕西</t>
  </si>
  <si>
    <t>甘肃</t>
  </si>
  <si>
    <t>西藏</t>
  </si>
  <si>
    <t>海南</t>
  </si>
  <si>
    <t>合计</t>
  </si>
  <si>
    <t>（截至2021年8月末）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</si>
</sst>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.00_ 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b/>
      <sz val="14"/>
      <name val="黑体"/>
      <family val="3"/>
    </font>
    <font>
      <sz val="13"/>
      <name val="黑体"/>
      <family val="3"/>
    </font>
    <font>
      <sz val="13"/>
      <color indexed="8"/>
      <name val="黑体"/>
      <family val="3"/>
    </font>
    <font>
      <b/>
      <sz val="14"/>
      <color indexed="8"/>
      <name val="黑体"/>
      <family val="3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3"/>
      <color theme="1"/>
      <name val="黑体"/>
      <family val="3"/>
    </font>
    <font>
      <sz val="20"/>
      <color rgb="FF000000"/>
      <name val="方正小标宋简体"/>
      <family val="4"/>
    </font>
    <font>
      <sz val="14"/>
      <color theme="1"/>
      <name val="黑体"/>
      <family val="3"/>
    </font>
    <font>
      <b/>
      <sz val="14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2" fillId="0" borderId="3" applyNumberFormat="0" applyFill="0" applyAlignment="0" applyProtection="0"/>
    <xf numFmtId="0" fontId="13" fillId="6" borderId="0" applyNumberFormat="0" applyBorder="0" applyAlignment="0" applyProtection="0"/>
    <xf numFmtId="0" fontId="18" fillId="0" borderId="4" applyNumberFormat="0" applyFill="0" applyAlignment="0" applyProtection="0"/>
    <xf numFmtId="0" fontId="13" fillId="6" borderId="0" applyNumberFormat="0" applyBorder="0" applyAlignment="0" applyProtection="0"/>
    <xf numFmtId="0" fontId="23" fillId="8" borderId="5" applyNumberFormat="0" applyAlignment="0" applyProtection="0"/>
    <xf numFmtId="0" fontId="20" fillId="8" borderId="1" applyNumberFormat="0" applyAlignment="0" applyProtection="0"/>
    <xf numFmtId="0" fontId="10" fillId="9" borderId="6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4" fillId="0" borderId="7" applyNumberFormat="0" applyFill="0" applyAlignment="0" applyProtection="0"/>
    <xf numFmtId="0" fontId="26" fillId="0" borderId="0">
      <alignment vertical="center"/>
      <protection/>
    </xf>
    <xf numFmtId="0" fontId="27" fillId="0" borderId="8" applyNumberFormat="0" applyFill="0" applyAlignment="0" applyProtection="0"/>
    <xf numFmtId="0" fontId="25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30" fillId="0" borderId="0">
      <alignment vertical="center"/>
      <protection/>
    </xf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6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</cellStyleXfs>
  <cellXfs count="52"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7" fontId="5" fillId="0" borderId="9" xfId="0" applyNumberFormat="1" applyFont="1" applyFill="1" applyBorder="1" applyAlignment="1">
      <alignment horizontal="center" vertical="center" wrapText="1"/>
    </xf>
    <xf numFmtId="176" fontId="31" fillId="0" borderId="9" xfId="0" applyNumberFormat="1" applyFont="1" applyFill="1" applyBorder="1" applyAlignment="1" applyProtection="1">
      <alignment horizontal="center" vertical="center" wrapText="1"/>
      <protection/>
    </xf>
    <xf numFmtId="177" fontId="31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18" borderId="0" xfId="0" applyFont="1" applyFill="1" applyAlignment="1">
      <alignment vertical="center" wrapText="1"/>
    </xf>
    <xf numFmtId="0" fontId="1" fillId="18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176" fontId="2" fillId="18" borderId="9" xfId="0" applyNumberFormat="1" applyFont="1" applyFill="1" applyBorder="1" applyAlignment="1" applyProtection="1">
      <alignment horizontal="right" vertical="center" wrapText="1"/>
      <protection/>
    </xf>
    <xf numFmtId="177" fontId="2" fillId="0" borderId="9" xfId="0" applyNumberFormat="1" applyFont="1" applyFill="1" applyBorder="1" applyAlignment="1">
      <alignment horizontal="right" vertical="center" wrapText="1"/>
    </xf>
    <xf numFmtId="178" fontId="2" fillId="0" borderId="9" xfId="0" applyNumberFormat="1" applyFont="1" applyFill="1" applyBorder="1" applyAlignment="1">
      <alignment horizontal="right" vertical="center" wrapText="1"/>
    </xf>
    <xf numFmtId="178" fontId="2" fillId="18" borderId="9" xfId="0" applyNumberFormat="1" applyFont="1" applyFill="1" applyBorder="1" applyAlignment="1" applyProtection="1">
      <alignment horizontal="right" vertical="center" wrapText="1"/>
      <protection/>
    </xf>
    <xf numFmtId="0" fontId="2" fillId="18" borderId="9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 wrapText="1"/>
    </xf>
    <xf numFmtId="177" fontId="2" fillId="18" borderId="9" xfId="0" applyNumberFormat="1" applyFont="1" applyFill="1" applyBorder="1" applyAlignment="1">
      <alignment horizontal="right" vertical="center" wrapText="1"/>
    </xf>
    <xf numFmtId="178" fontId="2" fillId="18" borderId="9" xfId="0" applyNumberFormat="1" applyFont="1" applyFill="1" applyBorder="1" applyAlignment="1">
      <alignment horizontal="right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176" fontId="34" fillId="0" borderId="9" xfId="0" applyNumberFormat="1" applyFont="1" applyFill="1" applyBorder="1" applyAlignment="1">
      <alignment horizontal="center" vertical="center" wrapText="1"/>
    </xf>
    <xf numFmtId="177" fontId="34" fillId="0" borderId="9" xfId="0" applyNumberFormat="1" applyFont="1" applyFill="1" applyBorder="1" applyAlignment="1">
      <alignment horizontal="center" vertical="center" wrapText="1"/>
    </xf>
    <xf numFmtId="178" fontId="34" fillId="0" borderId="9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0" fontId="0" fillId="18" borderId="0" xfId="0" applyFill="1" applyAlignment="1">
      <alignment vertical="center" wrapText="1"/>
    </xf>
    <xf numFmtId="0" fontId="0" fillId="18" borderId="0" xfId="0" applyFill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附件3 历下老旧小区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 5 2" xfId="66"/>
    <cellStyle name="常规 4" xfId="67"/>
    <cellStyle name="常规_Sheet1" xfId="68"/>
    <cellStyle name="常规 2" xfId="69"/>
    <cellStyle name="常规 3" xfId="70"/>
    <cellStyle name="常规 2 4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G38"/>
  <sheetViews>
    <sheetView zoomScale="85" zoomScaleNormal="85" zoomScaleSheetLayoutView="160" workbookViewId="0" topLeftCell="A1">
      <pane xSplit="2" ySplit="5" topLeftCell="C6" activePane="bottomRight" state="frozen"/>
      <selection pane="bottomRight" activeCell="J16" sqref="J16"/>
    </sheetView>
  </sheetViews>
  <sheetFormatPr defaultColWidth="9.00390625" defaultRowHeight="13.5"/>
  <cols>
    <col min="1" max="1" width="6.625" style="0" customWidth="1"/>
    <col min="2" max="2" width="11.00390625" style="22" customWidth="1"/>
    <col min="3" max="3" width="15.125" style="22" customWidth="1"/>
    <col min="4" max="5" width="10.75390625" style="22" customWidth="1"/>
    <col min="6" max="6" width="15.125" style="22" customWidth="1"/>
    <col min="7" max="8" width="10.75390625" style="22" customWidth="1"/>
    <col min="9" max="9" width="11.125" style="22" customWidth="1"/>
    <col min="10" max="10" width="12.375" style="22" customWidth="1"/>
    <col min="11" max="11" width="14.00390625" style="22" customWidth="1"/>
    <col min="12" max="12" width="11.75390625" style="22" customWidth="1"/>
    <col min="13" max="13" width="11.375" style="22" customWidth="1"/>
    <col min="14" max="215" width="9.00390625" style="22" customWidth="1"/>
  </cols>
  <sheetData>
    <row r="1" ht="16.5" customHeight="1">
      <c r="A1" s="23" t="s">
        <v>0</v>
      </c>
    </row>
    <row r="2" spans="1:13" ht="33" customHeight="1">
      <c r="A2" s="24" t="s">
        <v>1</v>
      </c>
      <c r="B2" s="24"/>
      <c r="C2" s="24"/>
      <c r="D2" s="24"/>
      <c r="E2" s="24"/>
      <c r="F2" s="24"/>
      <c r="G2" s="24"/>
      <c r="H2" s="24"/>
      <c r="I2" s="46" t="s">
        <v>2</v>
      </c>
      <c r="J2" s="46" t="s">
        <v>3</v>
      </c>
      <c r="K2" s="46" t="s">
        <v>4</v>
      </c>
      <c r="L2" s="46" t="s">
        <v>5</v>
      </c>
      <c r="M2" s="46" t="s">
        <v>6</v>
      </c>
    </row>
    <row r="3" spans="1:13" ht="19.5" customHeight="1">
      <c r="A3" s="25" t="s">
        <v>7</v>
      </c>
      <c r="B3" s="25"/>
      <c r="C3" s="25"/>
      <c r="D3" s="25"/>
      <c r="E3" s="25"/>
      <c r="F3" s="25"/>
      <c r="G3" s="25"/>
      <c r="H3" s="25"/>
      <c r="I3" s="47"/>
      <c r="J3" s="47"/>
      <c r="K3" s="47"/>
      <c r="L3" s="47"/>
      <c r="M3" s="47"/>
    </row>
    <row r="4" spans="1:13" ht="27.75" customHeight="1">
      <c r="A4" s="26" t="s">
        <v>8</v>
      </c>
      <c r="B4" s="26" t="s">
        <v>9</v>
      </c>
      <c r="C4" s="26" t="s">
        <v>10</v>
      </c>
      <c r="D4" s="26"/>
      <c r="E4" s="26"/>
      <c r="F4" s="26" t="s">
        <v>11</v>
      </c>
      <c r="G4" s="26"/>
      <c r="H4" s="26"/>
      <c r="I4" s="48"/>
      <c r="J4" s="48"/>
      <c r="K4" s="48"/>
      <c r="L4" s="48"/>
      <c r="M4" s="48"/>
    </row>
    <row r="5" spans="1:13" ht="28.5" customHeight="1">
      <c r="A5" s="26"/>
      <c r="B5" s="26"/>
      <c r="C5" s="26" t="s">
        <v>12</v>
      </c>
      <c r="D5" s="26" t="s">
        <v>13</v>
      </c>
      <c r="E5" s="26" t="s">
        <v>14</v>
      </c>
      <c r="F5" s="26" t="s">
        <v>12</v>
      </c>
      <c r="G5" s="26" t="s">
        <v>13</v>
      </c>
      <c r="H5" s="26" t="s">
        <v>14</v>
      </c>
      <c r="I5" s="2"/>
      <c r="J5" s="2"/>
      <c r="K5" s="2"/>
      <c r="L5" s="2"/>
      <c r="M5" s="2"/>
    </row>
    <row r="6" spans="1:215" s="18" customFormat="1" ht="21" customHeight="1">
      <c r="A6" s="8">
        <v>1</v>
      </c>
      <c r="B6" s="27" t="s">
        <v>15</v>
      </c>
      <c r="C6" s="28">
        <v>193</v>
      </c>
      <c r="D6" s="29">
        <f aca="true" t="shared" si="0" ref="D6:D25">J6+L6</f>
        <v>0</v>
      </c>
      <c r="E6" s="30">
        <f aca="true" t="shared" si="1" ref="E6:E38">D6/C6</f>
        <v>0</v>
      </c>
      <c r="F6" s="31">
        <v>10.8939</v>
      </c>
      <c r="G6" s="32">
        <f aca="true" t="shared" si="2" ref="G6:G25">K6+M6</f>
        <v>0</v>
      </c>
      <c r="H6" s="30">
        <f aca="true" t="shared" si="3" ref="H6:H38">G6/F6</f>
        <v>0</v>
      </c>
      <c r="I6" s="4"/>
      <c r="J6" s="4"/>
      <c r="K6" s="4"/>
      <c r="L6" s="4"/>
      <c r="M6" s="4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</row>
    <row r="7" spans="1:215" s="19" customFormat="1" ht="21" customHeight="1">
      <c r="A7" s="33">
        <v>2</v>
      </c>
      <c r="B7" s="34" t="s">
        <v>16</v>
      </c>
      <c r="C7" s="29">
        <v>3057</v>
      </c>
      <c r="D7" s="29">
        <f t="shared" si="0"/>
        <v>2727</v>
      </c>
      <c r="E7" s="35">
        <f t="shared" si="1"/>
        <v>0.8920510304219823</v>
      </c>
      <c r="F7" s="36">
        <v>52.1332</v>
      </c>
      <c r="G7" s="32">
        <f t="shared" si="2"/>
        <v>47.5501</v>
      </c>
      <c r="H7" s="35">
        <f t="shared" si="3"/>
        <v>0.9120886498430942</v>
      </c>
      <c r="I7" s="49"/>
      <c r="J7" s="49">
        <v>2727</v>
      </c>
      <c r="K7" s="49">
        <v>47.5501</v>
      </c>
      <c r="L7" s="49"/>
      <c r="M7" s="49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</row>
    <row r="8" spans="1:215" s="20" customFormat="1" ht="21" customHeight="1">
      <c r="A8" s="33">
        <v>3</v>
      </c>
      <c r="B8" s="34" t="s">
        <v>17</v>
      </c>
      <c r="C8" s="29">
        <v>1714</v>
      </c>
      <c r="D8" s="29">
        <f t="shared" si="0"/>
        <v>1030</v>
      </c>
      <c r="E8" s="35">
        <f t="shared" si="1"/>
        <v>0.6009334889148191</v>
      </c>
      <c r="F8" s="36">
        <v>23.1468</v>
      </c>
      <c r="G8" s="32">
        <f t="shared" si="2"/>
        <v>14.2701</v>
      </c>
      <c r="H8" s="35">
        <f t="shared" si="3"/>
        <v>0.616504225206076</v>
      </c>
      <c r="I8" s="49"/>
      <c r="J8" s="49">
        <v>1030</v>
      </c>
      <c r="K8" s="49">
        <v>14.2701</v>
      </c>
      <c r="L8" s="49"/>
      <c r="M8" s="4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</row>
    <row r="9" spans="1:215" s="20" customFormat="1" ht="21" customHeight="1">
      <c r="A9" s="33">
        <v>4</v>
      </c>
      <c r="B9" s="37" t="s">
        <v>18</v>
      </c>
      <c r="C9" s="29">
        <v>1277</v>
      </c>
      <c r="D9" s="29">
        <f t="shared" si="0"/>
        <v>941</v>
      </c>
      <c r="E9" s="35">
        <f t="shared" si="1"/>
        <v>0.7368833202819107</v>
      </c>
      <c r="F9" s="36">
        <v>42.4185</v>
      </c>
      <c r="G9" s="32">
        <f t="shared" si="2"/>
        <v>23.097900000000003</v>
      </c>
      <c r="H9" s="35">
        <f t="shared" si="3"/>
        <v>0.5445242052406379</v>
      </c>
      <c r="I9" s="49"/>
      <c r="J9" s="49">
        <v>923</v>
      </c>
      <c r="K9" s="49">
        <v>22.4536</v>
      </c>
      <c r="L9" s="49">
        <v>18</v>
      </c>
      <c r="M9" s="49">
        <v>0.6443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</row>
    <row r="10" spans="1:13" s="21" customFormat="1" ht="21" customHeight="1">
      <c r="A10" s="8">
        <v>5</v>
      </c>
      <c r="B10" s="38" t="s">
        <v>19</v>
      </c>
      <c r="C10" s="28">
        <v>74</v>
      </c>
      <c r="D10" s="29">
        <f t="shared" si="0"/>
        <v>0</v>
      </c>
      <c r="E10" s="30">
        <f t="shared" si="1"/>
        <v>0</v>
      </c>
      <c r="F10" s="31">
        <v>4.2702</v>
      </c>
      <c r="G10" s="32">
        <f t="shared" si="2"/>
        <v>0</v>
      </c>
      <c r="H10" s="30">
        <f t="shared" si="3"/>
        <v>0</v>
      </c>
      <c r="I10" s="4"/>
      <c r="J10" s="4"/>
      <c r="K10" s="4"/>
      <c r="L10" s="4"/>
      <c r="M10" s="4"/>
    </row>
    <row r="11" spans="1:215" s="20" customFormat="1" ht="21" customHeight="1">
      <c r="A11" s="33">
        <v>6</v>
      </c>
      <c r="B11" s="34" t="s">
        <v>20</v>
      </c>
      <c r="C11" s="29">
        <v>1247</v>
      </c>
      <c r="D11" s="29">
        <f t="shared" si="0"/>
        <v>711</v>
      </c>
      <c r="E11" s="35">
        <f t="shared" si="1"/>
        <v>0.570168404170008</v>
      </c>
      <c r="F11" s="36">
        <v>27.7352</v>
      </c>
      <c r="G11" s="32">
        <f t="shared" si="2"/>
        <v>15.9325</v>
      </c>
      <c r="H11" s="35">
        <f t="shared" si="3"/>
        <v>0.5744505177536128</v>
      </c>
      <c r="I11" s="49">
        <v>97287.42</v>
      </c>
      <c r="J11" s="49">
        <v>711</v>
      </c>
      <c r="K11" s="49">
        <v>15.9325</v>
      </c>
      <c r="L11" s="49">
        <v>0</v>
      </c>
      <c r="M11" s="49">
        <v>0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</row>
    <row r="12" spans="1:215" s="20" customFormat="1" ht="21" customHeight="1">
      <c r="A12" s="33">
        <v>7</v>
      </c>
      <c r="B12" s="34" t="s">
        <v>21</v>
      </c>
      <c r="C12" s="29">
        <v>200</v>
      </c>
      <c r="D12" s="29">
        <f t="shared" si="0"/>
        <v>172</v>
      </c>
      <c r="E12" s="35">
        <f t="shared" si="1"/>
        <v>0.86</v>
      </c>
      <c r="F12" s="36">
        <v>16.3</v>
      </c>
      <c r="G12" s="32">
        <f t="shared" si="2"/>
        <v>11.1573</v>
      </c>
      <c r="H12" s="35">
        <f t="shared" si="3"/>
        <v>0.6844969325153374</v>
      </c>
      <c r="I12" s="49"/>
      <c r="J12" s="49">
        <v>139</v>
      </c>
      <c r="K12" s="49">
        <v>10.3065</v>
      </c>
      <c r="L12" s="49">
        <v>33</v>
      </c>
      <c r="M12" s="49">
        <v>0.8508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</row>
    <row r="13" spans="1:215" s="19" customFormat="1" ht="21" customHeight="1">
      <c r="A13" s="33">
        <v>8</v>
      </c>
      <c r="B13" s="34" t="s">
        <v>22</v>
      </c>
      <c r="C13" s="29">
        <v>3777</v>
      </c>
      <c r="D13" s="29">
        <f t="shared" si="0"/>
        <v>1621</v>
      </c>
      <c r="E13" s="35">
        <f t="shared" si="1"/>
        <v>0.42917659518136086</v>
      </c>
      <c r="F13" s="36">
        <v>39.4393</v>
      </c>
      <c r="G13" s="32">
        <f t="shared" si="2"/>
        <v>19.4693</v>
      </c>
      <c r="H13" s="35">
        <f t="shared" si="3"/>
        <v>0.4936522707046017</v>
      </c>
      <c r="I13" s="49"/>
      <c r="J13" s="49">
        <v>1509</v>
      </c>
      <c r="K13" s="49">
        <v>18.2478</v>
      </c>
      <c r="L13" s="49">
        <v>112</v>
      </c>
      <c r="M13" s="49">
        <v>1.2215</v>
      </c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</row>
    <row r="14" spans="1:215" s="18" customFormat="1" ht="21" customHeight="1">
      <c r="A14" s="8">
        <v>9</v>
      </c>
      <c r="B14" s="38" t="s">
        <v>23</v>
      </c>
      <c r="C14" s="28">
        <v>390</v>
      </c>
      <c r="D14" s="29">
        <f t="shared" si="0"/>
        <v>0</v>
      </c>
      <c r="E14" s="30">
        <f t="shared" si="1"/>
        <v>0</v>
      </c>
      <c r="F14" s="31">
        <v>4.7416</v>
      </c>
      <c r="G14" s="32">
        <f t="shared" si="2"/>
        <v>0</v>
      </c>
      <c r="H14" s="30">
        <f t="shared" si="3"/>
        <v>0</v>
      </c>
      <c r="I14" s="4"/>
      <c r="J14" s="4"/>
      <c r="K14" s="4"/>
      <c r="L14" s="4"/>
      <c r="M14" s="4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</row>
    <row r="15" spans="1:215" s="18" customFormat="1" ht="21" customHeight="1">
      <c r="A15" s="8">
        <v>10</v>
      </c>
      <c r="B15" s="38" t="s">
        <v>24</v>
      </c>
      <c r="C15" s="28">
        <v>1698</v>
      </c>
      <c r="D15" s="29">
        <f t="shared" si="0"/>
        <v>0</v>
      </c>
      <c r="E15" s="30">
        <f t="shared" si="1"/>
        <v>0</v>
      </c>
      <c r="F15" s="31">
        <v>21.287</v>
      </c>
      <c r="G15" s="32">
        <f t="shared" si="2"/>
        <v>0</v>
      </c>
      <c r="H15" s="30">
        <f t="shared" si="3"/>
        <v>0</v>
      </c>
      <c r="I15" s="4"/>
      <c r="J15" s="4"/>
      <c r="K15" s="4"/>
      <c r="L15" s="4"/>
      <c r="M15" s="4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</row>
    <row r="16" spans="1:215" s="20" customFormat="1" ht="21" customHeight="1">
      <c r="A16" s="33">
        <v>11</v>
      </c>
      <c r="B16" s="34" t="s">
        <v>25</v>
      </c>
      <c r="C16" s="29">
        <v>2601</v>
      </c>
      <c r="D16" s="29">
        <f t="shared" si="0"/>
        <v>943</v>
      </c>
      <c r="E16" s="35">
        <f t="shared" si="1"/>
        <v>0.36255286428296807</v>
      </c>
      <c r="F16" s="36">
        <v>52.6984</v>
      </c>
      <c r="G16" s="32">
        <f t="shared" si="2"/>
        <v>23.3329</v>
      </c>
      <c r="H16" s="35">
        <f t="shared" si="3"/>
        <v>0.44276296813565497</v>
      </c>
      <c r="I16" s="49"/>
      <c r="J16" s="49">
        <v>860</v>
      </c>
      <c r="K16" s="49">
        <v>21.9181</v>
      </c>
      <c r="L16" s="49">
        <v>83</v>
      </c>
      <c r="M16" s="49">
        <v>1.4148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</row>
    <row r="17" spans="1:215" s="18" customFormat="1" ht="21" customHeight="1">
      <c r="A17" s="8">
        <v>12</v>
      </c>
      <c r="B17" s="38" t="s">
        <v>26</v>
      </c>
      <c r="C17" s="28">
        <v>1572</v>
      </c>
      <c r="D17" s="29">
        <f t="shared" si="0"/>
        <v>0</v>
      </c>
      <c r="E17" s="30">
        <f t="shared" si="1"/>
        <v>0</v>
      </c>
      <c r="F17" s="31">
        <v>17.0934</v>
      </c>
      <c r="G17" s="32">
        <f t="shared" si="2"/>
        <v>0</v>
      </c>
      <c r="H17" s="30">
        <f t="shared" si="3"/>
        <v>0</v>
      </c>
      <c r="I17" s="4"/>
      <c r="J17" s="4"/>
      <c r="K17" s="4"/>
      <c r="L17" s="4"/>
      <c r="M17" s="4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</row>
    <row r="18" spans="1:215" s="20" customFormat="1" ht="21" customHeight="1">
      <c r="A18" s="33">
        <v>13</v>
      </c>
      <c r="B18" s="34" t="s">
        <v>27</v>
      </c>
      <c r="C18" s="29">
        <v>831</v>
      </c>
      <c r="D18" s="29">
        <f t="shared" si="0"/>
        <v>338</v>
      </c>
      <c r="E18" s="35">
        <f t="shared" si="1"/>
        <v>0.40673886883273164</v>
      </c>
      <c r="F18" s="36">
        <v>29.173</v>
      </c>
      <c r="G18" s="32">
        <f t="shared" si="2"/>
        <v>5.985399999999999</v>
      </c>
      <c r="H18" s="35">
        <f t="shared" si="3"/>
        <v>0.20516916326740478</v>
      </c>
      <c r="I18" s="49"/>
      <c r="J18" s="49">
        <v>331</v>
      </c>
      <c r="K18" s="49">
        <v>5.8595</v>
      </c>
      <c r="L18" s="49">
        <v>7</v>
      </c>
      <c r="M18" s="49">
        <v>0.1259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</row>
    <row r="19" spans="1:215" s="20" customFormat="1" ht="21" customHeight="1">
      <c r="A19" s="33">
        <v>14</v>
      </c>
      <c r="B19" s="34" t="s">
        <v>28</v>
      </c>
      <c r="C19" s="29">
        <v>145</v>
      </c>
      <c r="D19" s="29">
        <f t="shared" si="0"/>
        <v>41</v>
      </c>
      <c r="E19" s="35">
        <f t="shared" si="1"/>
        <v>0.2827586206896552</v>
      </c>
      <c r="F19" s="36">
        <v>8.9528</v>
      </c>
      <c r="G19" s="32">
        <f t="shared" si="2"/>
        <v>3.8367000000000004</v>
      </c>
      <c r="H19" s="35">
        <f t="shared" si="3"/>
        <v>0.4285474935215799</v>
      </c>
      <c r="I19" s="49"/>
      <c r="J19" s="49">
        <v>36</v>
      </c>
      <c r="K19" s="49">
        <v>3.1674</v>
      </c>
      <c r="L19" s="49">
        <v>5</v>
      </c>
      <c r="M19" s="49">
        <v>0.6693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</row>
    <row r="20" spans="1:215" s="20" customFormat="1" ht="21" customHeight="1">
      <c r="A20" s="33">
        <v>15</v>
      </c>
      <c r="B20" s="34" t="s">
        <v>29</v>
      </c>
      <c r="C20" s="29">
        <v>2963</v>
      </c>
      <c r="D20" s="29">
        <f t="shared" si="0"/>
        <v>748</v>
      </c>
      <c r="E20" s="35">
        <f t="shared" si="1"/>
        <v>0.2524468444144448</v>
      </c>
      <c r="F20" s="36">
        <v>19.9837</v>
      </c>
      <c r="G20" s="32">
        <f t="shared" si="2"/>
        <v>6.406</v>
      </c>
      <c r="H20" s="35">
        <f t="shared" si="3"/>
        <v>0.32056125742480124</v>
      </c>
      <c r="I20" s="49"/>
      <c r="J20" s="49">
        <v>731</v>
      </c>
      <c r="K20" s="49">
        <v>6.2574</v>
      </c>
      <c r="L20" s="49">
        <v>17</v>
      </c>
      <c r="M20" s="49">
        <v>0.1486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</row>
    <row r="21" spans="1:215" s="18" customFormat="1" ht="21" customHeight="1">
      <c r="A21" s="8">
        <v>16</v>
      </c>
      <c r="B21" s="38" t="s">
        <v>30</v>
      </c>
      <c r="C21" s="28">
        <v>1130</v>
      </c>
      <c r="D21" s="29">
        <f t="shared" si="0"/>
        <v>0</v>
      </c>
      <c r="E21" s="30">
        <f t="shared" si="1"/>
        <v>0</v>
      </c>
      <c r="F21" s="31">
        <v>42.7818</v>
      </c>
      <c r="G21" s="32">
        <f t="shared" si="2"/>
        <v>0</v>
      </c>
      <c r="H21" s="30">
        <f t="shared" si="3"/>
        <v>0</v>
      </c>
      <c r="I21" s="4"/>
      <c r="J21" s="4"/>
      <c r="K21" s="4"/>
      <c r="L21" s="4"/>
      <c r="M21" s="4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</row>
    <row r="22" spans="1:215" s="19" customFormat="1" ht="21" customHeight="1">
      <c r="A22" s="33">
        <v>17</v>
      </c>
      <c r="B22" s="34" t="s">
        <v>31</v>
      </c>
      <c r="C22" s="29">
        <v>2564</v>
      </c>
      <c r="D22" s="29">
        <f t="shared" si="0"/>
        <v>704</v>
      </c>
      <c r="E22" s="35">
        <f t="shared" si="1"/>
        <v>0.2745709828393136</v>
      </c>
      <c r="F22" s="36">
        <v>37.2055</v>
      </c>
      <c r="G22" s="32">
        <f t="shared" si="2"/>
        <v>11.755700000000001</v>
      </c>
      <c r="H22" s="35">
        <f t="shared" si="3"/>
        <v>0.3159667253497467</v>
      </c>
      <c r="I22" s="51"/>
      <c r="J22" s="51">
        <v>632</v>
      </c>
      <c r="K22" s="51">
        <v>10.3449</v>
      </c>
      <c r="L22" s="51">
        <v>72</v>
      </c>
      <c r="M22" s="51">
        <v>1.4108</v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</row>
    <row r="23" spans="1:215" s="20" customFormat="1" ht="21" customHeight="1">
      <c r="A23" s="33">
        <v>18</v>
      </c>
      <c r="B23" s="34" t="s">
        <v>32</v>
      </c>
      <c r="C23" s="29">
        <v>488</v>
      </c>
      <c r="D23" s="29">
        <f t="shared" si="0"/>
        <v>217</v>
      </c>
      <c r="E23" s="35">
        <f t="shared" si="1"/>
        <v>0.444672131147541</v>
      </c>
      <c r="F23" s="36">
        <v>5.1494</v>
      </c>
      <c r="G23" s="32">
        <f t="shared" si="2"/>
        <v>2.0998</v>
      </c>
      <c r="H23" s="35">
        <f t="shared" si="3"/>
        <v>0.4077756631840603</v>
      </c>
      <c r="I23" s="49"/>
      <c r="J23" s="49">
        <v>217</v>
      </c>
      <c r="K23" s="49">
        <v>2.0998</v>
      </c>
      <c r="L23" s="49">
        <v>0</v>
      </c>
      <c r="M23" s="49">
        <v>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</row>
    <row r="24" spans="1:215" s="20" customFormat="1" ht="21" customHeight="1">
      <c r="A24" s="33">
        <v>19</v>
      </c>
      <c r="B24" s="34" t="s">
        <v>33</v>
      </c>
      <c r="C24" s="29">
        <v>6245</v>
      </c>
      <c r="D24" s="29">
        <f t="shared" si="0"/>
        <v>2343</v>
      </c>
      <c r="E24" s="35">
        <f t="shared" si="1"/>
        <v>0.3751801441152922</v>
      </c>
      <c r="F24" s="36">
        <v>55.9144</v>
      </c>
      <c r="G24" s="32">
        <f t="shared" si="2"/>
        <v>22.3916</v>
      </c>
      <c r="H24" s="35">
        <f t="shared" si="3"/>
        <v>0.4004621349777517</v>
      </c>
      <c r="I24" s="49"/>
      <c r="J24" s="49">
        <v>2291</v>
      </c>
      <c r="K24" s="49">
        <v>22.1258</v>
      </c>
      <c r="L24" s="49">
        <v>52</v>
      </c>
      <c r="M24" s="49">
        <v>0.2658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</row>
    <row r="25" spans="1:215" s="20" customFormat="1" ht="21" customHeight="1">
      <c r="A25" s="33">
        <v>20</v>
      </c>
      <c r="B25" s="34" t="s">
        <v>34</v>
      </c>
      <c r="C25" s="29">
        <v>807</v>
      </c>
      <c r="D25" s="29">
        <f t="shared" si="0"/>
        <v>219</v>
      </c>
      <c r="E25" s="35">
        <f t="shared" si="1"/>
        <v>0.27137546468401486</v>
      </c>
      <c r="F25" s="36">
        <v>27.5761</v>
      </c>
      <c r="G25" s="32">
        <f t="shared" si="2"/>
        <v>7.9633</v>
      </c>
      <c r="H25" s="35">
        <f t="shared" si="3"/>
        <v>0.28877542509636966</v>
      </c>
      <c r="I25" s="49">
        <v>78743.97</v>
      </c>
      <c r="J25" s="49">
        <v>216</v>
      </c>
      <c r="K25" s="49">
        <v>7.9023</v>
      </c>
      <c r="L25" s="49">
        <v>3</v>
      </c>
      <c r="M25" s="49">
        <v>0.061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</row>
    <row r="26" spans="1:13" s="21" customFormat="1" ht="21" customHeight="1">
      <c r="A26" s="8">
        <v>21</v>
      </c>
      <c r="B26" s="38" t="s">
        <v>35</v>
      </c>
      <c r="C26" s="28">
        <v>3529</v>
      </c>
      <c r="D26" s="29">
        <f aca="true" t="shared" si="4" ref="D26:D34">J26+L26</f>
        <v>0</v>
      </c>
      <c r="E26" s="30">
        <f t="shared" si="1"/>
        <v>0</v>
      </c>
      <c r="F26" s="31">
        <v>50</v>
      </c>
      <c r="G26" s="32">
        <f aca="true" t="shared" si="5" ref="G26:G34">K26+M26</f>
        <v>0</v>
      </c>
      <c r="H26" s="30">
        <f t="shared" si="3"/>
        <v>0</v>
      </c>
      <c r="I26" s="4"/>
      <c r="J26" s="4"/>
      <c r="K26" s="4"/>
      <c r="L26" s="4"/>
      <c r="M26" s="4"/>
    </row>
    <row r="27" spans="1:215" s="20" customFormat="1" ht="21" customHeight="1">
      <c r="A27" s="33">
        <v>22</v>
      </c>
      <c r="B27" s="34" t="s">
        <v>36</v>
      </c>
      <c r="C27" s="29">
        <v>1866</v>
      </c>
      <c r="D27" s="29">
        <f t="shared" si="4"/>
        <v>328</v>
      </c>
      <c r="E27" s="35">
        <f t="shared" si="1"/>
        <v>0.1757770632368703</v>
      </c>
      <c r="F27" s="36">
        <v>26.1691</v>
      </c>
      <c r="G27" s="32">
        <f t="shared" si="5"/>
        <v>5.9344</v>
      </c>
      <c r="H27" s="35">
        <f t="shared" si="3"/>
        <v>0.22677126840433948</v>
      </c>
      <c r="I27" s="49"/>
      <c r="J27" s="49">
        <v>311</v>
      </c>
      <c r="K27" s="49">
        <v>5.5233</v>
      </c>
      <c r="L27" s="49">
        <v>17</v>
      </c>
      <c r="M27" s="49">
        <v>0.4111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</row>
    <row r="28" spans="1:215" s="18" customFormat="1" ht="21" customHeight="1">
      <c r="A28" s="8">
        <v>23</v>
      </c>
      <c r="B28" s="38" t="s">
        <v>37</v>
      </c>
      <c r="C28" s="28">
        <v>832</v>
      </c>
      <c r="D28" s="29">
        <f t="shared" si="4"/>
        <v>0</v>
      </c>
      <c r="E28" s="30">
        <f t="shared" si="1"/>
        <v>0</v>
      </c>
      <c r="F28" s="31">
        <v>24.4913</v>
      </c>
      <c r="G28" s="32">
        <f t="shared" si="5"/>
        <v>0</v>
      </c>
      <c r="H28" s="30">
        <f t="shared" si="3"/>
        <v>0</v>
      </c>
      <c r="I28" s="4"/>
      <c r="J28" s="4"/>
      <c r="K28" s="4"/>
      <c r="L28" s="4"/>
      <c r="M28" s="4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</row>
    <row r="29" spans="1:215" s="20" customFormat="1" ht="21" customHeight="1">
      <c r="A29" s="33">
        <v>24</v>
      </c>
      <c r="B29" s="34" t="s">
        <v>38</v>
      </c>
      <c r="C29" s="29">
        <v>761</v>
      </c>
      <c r="D29" s="29">
        <f t="shared" si="4"/>
        <v>136</v>
      </c>
      <c r="E29" s="35">
        <f t="shared" si="1"/>
        <v>0.17871222076215507</v>
      </c>
      <c r="F29" s="36">
        <v>16.8373</v>
      </c>
      <c r="G29" s="32">
        <f t="shared" si="5"/>
        <v>5.0172</v>
      </c>
      <c r="H29" s="35">
        <f t="shared" si="3"/>
        <v>0.29798126778046363</v>
      </c>
      <c r="I29" s="49">
        <v>21844.21</v>
      </c>
      <c r="J29" s="49">
        <v>133</v>
      </c>
      <c r="K29" s="49">
        <v>5.0103</v>
      </c>
      <c r="L29" s="49">
        <v>3</v>
      </c>
      <c r="M29" s="49">
        <v>0.0069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</row>
    <row r="30" spans="1:215" s="18" customFormat="1" ht="21" customHeight="1">
      <c r="A30" s="8">
        <v>25</v>
      </c>
      <c r="B30" s="38" t="s">
        <v>39</v>
      </c>
      <c r="C30" s="28">
        <v>1246</v>
      </c>
      <c r="D30" s="29">
        <f t="shared" si="4"/>
        <v>0</v>
      </c>
      <c r="E30" s="30">
        <f t="shared" si="1"/>
        <v>0</v>
      </c>
      <c r="F30" s="31">
        <v>58.6007</v>
      </c>
      <c r="G30" s="32">
        <f t="shared" si="5"/>
        <v>0</v>
      </c>
      <c r="H30" s="30">
        <f t="shared" si="3"/>
        <v>0</v>
      </c>
      <c r="I30" s="4"/>
      <c r="J30" s="4"/>
      <c r="K30" s="4"/>
      <c r="L30" s="4"/>
      <c r="M30" s="4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</row>
    <row r="31" spans="1:215" s="20" customFormat="1" ht="21" customHeight="1">
      <c r="A31" s="33">
        <v>26</v>
      </c>
      <c r="B31" s="34" t="s">
        <v>40</v>
      </c>
      <c r="C31" s="29">
        <v>1623</v>
      </c>
      <c r="D31" s="29">
        <f t="shared" si="4"/>
        <v>746</v>
      </c>
      <c r="E31" s="35">
        <f t="shared" si="1"/>
        <v>0.4596426370918053</v>
      </c>
      <c r="F31" s="36">
        <v>39.1695</v>
      </c>
      <c r="G31" s="32">
        <f t="shared" si="5"/>
        <v>13.9351</v>
      </c>
      <c r="H31" s="35">
        <f t="shared" si="3"/>
        <v>0.35576405111119624</v>
      </c>
      <c r="I31" s="49"/>
      <c r="J31" s="49">
        <v>746</v>
      </c>
      <c r="K31" s="49">
        <v>13.9351</v>
      </c>
      <c r="L31" s="49"/>
      <c r="M31" s="4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</row>
    <row r="32" spans="1:215" s="18" customFormat="1" ht="21" customHeight="1">
      <c r="A32" s="8">
        <v>27</v>
      </c>
      <c r="B32" s="38" t="s">
        <v>41</v>
      </c>
      <c r="C32" s="28">
        <v>1439</v>
      </c>
      <c r="D32" s="29">
        <f aca="true" t="shared" si="6" ref="D32:D37">J32+L32</f>
        <v>0</v>
      </c>
      <c r="E32" s="30">
        <f t="shared" si="1"/>
        <v>0</v>
      </c>
      <c r="F32" s="31">
        <v>46.9751</v>
      </c>
      <c r="G32" s="32">
        <f aca="true" t="shared" si="7" ref="G32:G37">K32+M32</f>
        <v>0</v>
      </c>
      <c r="H32" s="30">
        <f t="shared" si="3"/>
        <v>0</v>
      </c>
      <c r="I32" s="4"/>
      <c r="J32" s="4"/>
      <c r="K32" s="4"/>
      <c r="L32" s="4"/>
      <c r="M32" s="4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</row>
    <row r="33" spans="1:215" s="18" customFormat="1" ht="21" customHeight="1">
      <c r="A33" s="8">
        <v>28</v>
      </c>
      <c r="B33" s="38" t="s">
        <v>42</v>
      </c>
      <c r="C33" s="28">
        <v>1960</v>
      </c>
      <c r="D33" s="29">
        <f t="shared" si="6"/>
        <v>0</v>
      </c>
      <c r="E33" s="30">
        <f t="shared" si="1"/>
        <v>0</v>
      </c>
      <c r="F33" s="31">
        <v>64.9676</v>
      </c>
      <c r="G33" s="32">
        <f t="shared" si="7"/>
        <v>0</v>
      </c>
      <c r="H33" s="30">
        <f t="shared" si="3"/>
        <v>0</v>
      </c>
      <c r="I33" s="4"/>
      <c r="J33" s="4"/>
      <c r="K33" s="4"/>
      <c r="L33" s="4"/>
      <c r="M33" s="4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</row>
    <row r="34" spans="1:13" s="21" customFormat="1" ht="21" customHeight="1">
      <c r="A34" s="8">
        <v>29</v>
      </c>
      <c r="B34" s="39" t="s">
        <v>43</v>
      </c>
      <c r="C34" s="28">
        <v>3622</v>
      </c>
      <c r="D34" s="29">
        <f t="shared" si="6"/>
        <v>0</v>
      </c>
      <c r="E34" s="30">
        <f t="shared" si="1"/>
        <v>0</v>
      </c>
      <c r="F34" s="31">
        <v>39.2305</v>
      </c>
      <c r="G34" s="32">
        <f t="shared" si="7"/>
        <v>0</v>
      </c>
      <c r="H34" s="30">
        <f t="shared" si="3"/>
        <v>0</v>
      </c>
      <c r="I34" s="4"/>
      <c r="J34" s="4"/>
      <c r="K34" s="4"/>
      <c r="L34" s="4"/>
      <c r="M34" s="4"/>
    </row>
    <row r="35" spans="1:215" s="18" customFormat="1" ht="21" customHeight="1">
      <c r="A35" s="8">
        <v>30</v>
      </c>
      <c r="B35" s="38" t="s">
        <v>44</v>
      </c>
      <c r="C35" s="28">
        <v>2126</v>
      </c>
      <c r="D35" s="29">
        <f t="shared" si="6"/>
        <v>0</v>
      </c>
      <c r="E35" s="30">
        <f t="shared" si="1"/>
        <v>0</v>
      </c>
      <c r="F35" s="31">
        <v>17.7036</v>
      </c>
      <c r="G35" s="32">
        <f t="shared" si="7"/>
        <v>0</v>
      </c>
      <c r="H35" s="30">
        <f t="shared" si="3"/>
        <v>0</v>
      </c>
      <c r="I35" s="4"/>
      <c r="J35" s="4"/>
      <c r="K35" s="4"/>
      <c r="L35" s="4"/>
      <c r="M35" s="4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</row>
    <row r="36" spans="1:215" s="18" customFormat="1" ht="21" customHeight="1">
      <c r="A36" s="8">
        <v>31</v>
      </c>
      <c r="B36" s="38" t="s">
        <v>45</v>
      </c>
      <c r="C36" s="28">
        <v>36</v>
      </c>
      <c r="D36" s="29">
        <f t="shared" si="6"/>
        <v>0</v>
      </c>
      <c r="E36" s="30">
        <f t="shared" si="1"/>
        <v>0</v>
      </c>
      <c r="F36" s="31">
        <v>0.5229</v>
      </c>
      <c r="G36" s="32">
        <f t="shared" si="7"/>
        <v>0</v>
      </c>
      <c r="H36" s="30">
        <f t="shared" si="3"/>
        <v>0</v>
      </c>
      <c r="I36" s="4"/>
      <c r="J36" s="4"/>
      <c r="K36" s="4"/>
      <c r="L36" s="4"/>
      <c r="M36" s="4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</row>
    <row r="37" spans="1:215" s="20" customFormat="1" ht="21" customHeight="1">
      <c r="A37" s="33">
        <v>32</v>
      </c>
      <c r="B37" s="40" t="s">
        <v>46</v>
      </c>
      <c r="C37" s="29">
        <v>447</v>
      </c>
      <c r="D37" s="29">
        <f t="shared" si="6"/>
        <v>4</v>
      </c>
      <c r="E37" s="35">
        <f t="shared" si="1"/>
        <v>0.008948545861297539</v>
      </c>
      <c r="F37" s="36">
        <v>5.2073</v>
      </c>
      <c r="G37" s="32">
        <f t="shared" si="7"/>
        <v>0.024</v>
      </c>
      <c r="H37" s="35">
        <f t="shared" si="3"/>
        <v>0.00460891440861867</v>
      </c>
      <c r="I37" s="49"/>
      <c r="J37" s="49">
        <v>4</v>
      </c>
      <c r="K37" s="49">
        <v>0.024</v>
      </c>
      <c r="L37" s="49"/>
      <c r="M37" s="4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</row>
    <row r="38" spans="1:8" ht="28.5" customHeight="1">
      <c r="A38" s="41" t="s">
        <v>47</v>
      </c>
      <c r="B38" s="42"/>
      <c r="C38" s="43">
        <f>SUM(C6:C37)</f>
        <v>52460</v>
      </c>
      <c r="D38" s="43"/>
      <c r="E38" s="44">
        <f t="shared" si="1"/>
        <v>0</v>
      </c>
      <c r="F38" s="45">
        <f>SUM(F6:F37)</f>
        <v>928.7691</v>
      </c>
      <c r="G38" s="45"/>
      <c r="H38" s="44">
        <f t="shared" si="3"/>
        <v>0</v>
      </c>
    </row>
  </sheetData>
  <sheetProtection/>
  <protectedRanges>
    <protectedRange sqref="D6:D37" name="小区开工数"/>
    <protectedRange sqref="D6:D37" name="小区开工数_1"/>
    <protectedRange sqref="G6:G37" name="居民开工数"/>
  </protectedRanges>
  <mergeCells count="12">
    <mergeCell ref="A2:H2"/>
    <mergeCell ref="A3:H3"/>
    <mergeCell ref="C4:E4"/>
    <mergeCell ref="F4:H4"/>
    <mergeCell ref="A38:B38"/>
    <mergeCell ref="A4:A5"/>
    <mergeCell ref="B4:B5"/>
    <mergeCell ref="I2:I4"/>
    <mergeCell ref="J2:J4"/>
    <mergeCell ref="K2:K4"/>
    <mergeCell ref="L2:L4"/>
    <mergeCell ref="M2:M4"/>
  </mergeCells>
  <printOptions horizontalCentered="1"/>
  <pageMargins left="0.75" right="0.75" top="0.9" bottom="0.47" header="0.87" footer="0.31"/>
  <pageSetup fitToHeight="0" horizontalDpi="600" verticalDpi="600" orientation="portrait" paperSize="9" scale="88"/>
  <colBreaks count="1" manualBreakCount="1">
    <brk id="8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Normal="80" zoomScaleSheetLayoutView="100" workbookViewId="0" topLeftCell="A1">
      <pane xSplit="2" ySplit="1" topLeftCell="C2" activePane="bottomRight" state="frozen"/>
      <selection pane="bottomRight" activeCell="B13" sqref="B13"/>
    </sheetView>
  </sheetViews>
  <sheetFormatPr defaultColWidth="9.00390625" defaultRowHeight="13.5"/>
  <cols>
    <col min="1" max="1" width="7.625" style="1" customWidth="1"/>
    <col min="2" max="5" width="18.625" style="2" customWidth="1"/>
    <col min="6" max="6" width="11.75390625" style="2" customWidth="1"/>
    <col min="7" max="7" width="11.375" style="2" customWidth="1"/>
    <col min="8" max="209" width="9.00390625" style="2" customWidth="1"/>
    <col min="210" max="250" width="9.00390625" style="1" customWidth="1"/>
  </cols>
  <sheetData>
    <row r="1" spans="1:5" ht="17.25">
      <c r="A1" s="3" t="s">
        <v>0</v>
      </c>
      <c r="B1" s="4"/>
      <c r="C1" s="4"/>
      <c r="D1" s="4"/>
      <c r="E1" s="4"/>
    </row>
    <row r="2" spans="1:5" ht="24.75" customHeight="1">
      <c r="A2" s="5" t="s">
        <v>1</v>
      </c>
      <c r="B2" s="5"/>
      <c r="C2" s="5"/>
      <c r="D2" s="5"/>
      <c r="E2" s="5"/>
    </row>
    <row r="3" spans="1:5" ht="18" customHeight="1">
      <c r="A3" s="6" t="s">
        <v>48</v>
      </c>
      <c r="B3" s="6"/>
      <c r="C3" s="6"/>
      <c r="D3" s="6"/>
      <c r="E3" s="6"/>
    </row>
    <row r="4" spans="1:5" ht="22.5" customHeight="1">
      <c r="A4" s="7" t="s">
        <v>8</v>
      </c>
      <c r="B4" s="7" t="s">
        <v>9</v>
      </c>
      <c r="C4" s="7" t="s">
        <v>10</v>
      </c>
      <c r="D4" s="7"/>
      <c r="E4" s="7"/>
    </row>
    <row r="5" spans="1:5" ht="22.5" customHeight="1">
      <c r="A5" s="7"/>
      <c r="B5" s="7"/>
      <c r="C5" s="7" t="s">
        <v>12</v>
      </c>
      <c r="D5" s="7" t="s">
        <v>13</v>
      </c>
      <c r="E5" s="7" t="s">
        <v>14</v>
      </c>
    </row>
    <row r="6" spans="1:5" ht="21" customHeight="1">
      <c r="A6" s="8">
        <v>1</v>
      </c>
      <c r="B6" s="9" t="s">
        <v>21</v>
      </c>
      <c r="C6" s="10">
        <v>200</v>
      </c>
      <c r="D6" s="10">
        <v>220</v>
      </c>
      <c r="E6" s="11">
        <v>1.1</v>
      </c>
    </row>
    <row r="7" spans="1:5" ht="21" customHeight="1">
      <c r="A7" s="8">
        <v>2</v>
      </c>
      <c r="B7" s="9" t="s">
        <v>20</v>
      </c>
      <c r="C7" s="10">
        <v>1247</v>
      </c>
      <c r="D7" s="10">
        <v>1327</v>
      </c>
      <c r="E7" s="11">
        <v>1.0641539695268645</v>
      </c>
    </row>
    <row r="8" spans="1:5" ht="21" customHeight="1">
      <c r="A8" s="8">
        <v>3</v>
      </c>
      <c r="B8" s="9" t="s">
        <v>42</v>
      </c>
      <c r="C8" s="10">
        <v>3485</v>
      </c>
      <c r="D8" s="10">
        <v>3618</v>
      </c>
      <c r="E8" s="11">
        <v>1.0381635581061692</v>
      </c>
    </row>
    <row r="9" spans="1:5" ht="21" customHeight="1">
      <c r="A9" s="8">
        <v>4</v>
      </c>
      <c r="B9" s="9" t="s">
        <v>22</v>
      </c>
      <c r="C9" s="10">
        <v>3777</v>
      </c>
      <c r="D9" s="10">
        <v>3853</v>
      </c>
      <c r="E9" s="11">
        <v>1.0201217897802488</v>
      </c>
    </row>
    <row r="10" spans="1:5" ht="21" customHeight="1">
      <c r="A10" s="8">
        <v>5</v>
      </c>
      <c r="B10" s="9" t="s">
        <v>16</v>
      </c>
      <c r="C10" s="10">
        <v>3057</v>
      </c>
      <c r="D10" s="10">
        <v>3057</v>
      </c>
      <c r="E10" s="11">
        <v>1</v>
      </c>
    </row>
    <row r="11" spans="1:5" ht="21" customHeight="1">
      <c r="A11" s="8">
        <v>6</v>
      </c>
      <c r="B11" s="9" t="s">
        <v>30</v>
      </c>
      <c r="C11" s="10">
        <v>1130</v>
      </c>
      <c r="D11" s="10">
        <v>1130</v>
      </c>
      <c r="E11" s="11">
        <v>1</v>
      </c>
    </row>
    <row r="12" spans="1:5" ht="21" customHeight="1">
      <c r="A12" s="8">
        <v>7</v>
      </c>
      <c r="B12" s="9" t="s">
        <v>41</v>
      </c>
      <c r="C12" s="10">
        <v>1439</v>
      </c>
      <c r="D12" s="10">
        <v>1436</v>
      </c>
      <c r="E12" s="11">
        <v>0.9979152189020153</v>
      </c>
    </row>
    <row r="13" spans="1:5" ht="21" customHeight="1">
      <c r="A13" s="8">
        <v>8</v>
      </c>
      <c r="B13" s="9" t="s">
        <v>39</v>
      </c>
      <c r="C13" s="10">
        <v>1246</v>
      </c>
      <c r="D13" s="10">
        <v>1241</v>
      </c>
      <c r="E13" s="11">
        <v>0.9959871589085072</v>
      </c>
    </row>
    <row r="14" spans="1:5" ht="21" customHeight="1">
      <c r="A14" s="8">
        <v>9</v>
      </c>
      <c r="B14" s="9" t="s">
        <v>17</v>
      </c>
      <c r="C14" s="10">
        <v>1714</v>
      </c>
      <c r="D14" s="10">
        <v>1705</v>
      </c>
      <c r="E14" s="11">
        <v>0.9947491248541424</v>
      </c>
    </row>
    <row r="15" spans="1:5" ht="21" customHeight="1">
      <c r="A15" s="8">
        <v>10</v>
      </c>
      <c r="B15" s="9" t="s">
        <v>18</v>
      </c>
      <c r="C15" s="10">
        <v>1277</v>
      </c>
      <c r="D15" s="10">
        <v>1270</v>
      </c>
      <c r="E15" s="11">
        <v>0.9945184025058731</v>
      </c>
    </row>
    <row r="16" spans="1:5" ht="21" customHeight="1">
      <c r="A16" s="8">
        <v>11</v>
      </c>
      <c r="B16" s="9" t="s">
        <v>24</v>
      </c>
      <c r="C16" s="10">
        <v>1698</v>
      </c>
      <c r="D16" s="10">
        <v>1669</v>
      </c>
      <c r="E16" s="11">
        <v>0.9829210836277974</v>
      </c>
    </row>
    <row r="17" spans="1:5" ht="21" customHeight="1">
      <c r="A17" s="8">
        <v>12</v>
      </c>
      <c r="B17" s="9" t="s">
        <v>40</v>
      </c>
      <c r="C17" s="10">
        <v>1623</v>
      </c>
      <c r="D17" s="10">
        <v>1595</v>
      </c>
      <c r="E17" s="11">
        <v>0.9827479975354282</v>
      </c>
    </row>
    <row r="18" spans="1:5" ht="21" customHeight="1">
      <c r="A18" s="8">
        <v>13</v>
      </c>
      <c r="B18" s="9" t="s">
        <v>38</v>
      </c>
      <c r="C18" s="10">
        <v>761</v>
      </c>
      <c r="D18" s="10">
        <v>742</v>
      </c>
      <c r="E18" s="11">
        <v>0.9750328515111695</v>
      </c>
    </row>
    <row r="19" spans="1:5" ht="21" customHeight="1">
      <c r="A19" s="8">
        <v>14</v>
      </c>
      <c r="B19" s="9" t="s">
        <v>44</v>
      </c>
      <c r="C19" s="10">
        <v>2126</v>
      </c>
      <c r="D19" s="10">
        <v>2048</v>
      </c>
      <c r="E19" s="11">
        <v>0.9633113828786454</v>
      </c>
    </row>
    <row r="20" spans="1:5" ht="21" customHeight="1">
      <c r="A20" s="8">
        <v>15</v>
      </c>
      <c r="B20" s="9" t="s">
        <v>32</v>
      </c>
      <c r="C20" s="10">
        <v>488</v>
      </c>
      <c r="D20" s="10">
        <v>470</v>
      </c>
      <c r="E20" s="11">
        <v>0.9631147540983607</v>
      </c>
    </row>
    <row r="21" spans="1:5" ht="21" customHeight="1">
      <c r="A21" s="8">
        <v>16</v>
      </c>
      <c r="B21" s="9" t="s">
        <v>19</v>
      </c>
      <c r="C21" s="10">
        <v>74</v>
      </c>
      <c r="D21" s="10">
        <v>71</v>
      </c>
      <c r="E21" s="11">
        <v>0.9594594594594594</v>
      </c>
    </row>
    <row r="22" spans="1:5" ht="21" customHeight="1">
      <c r="A22" s="8">
        <v>17</v>
      </c>
      <c r="B22" s="9" t="s">
        <v>25</v>
      </c>
      <c r="C22" s="10">
        <v>2601</v>
      </c>
      <c r="D22" s="10">
        <v>2467</v>
      </c>
      <c r="E22" s="11">
        <v>0.948481353325644</v>
      </c>
    </row>
    <row r="23" spans="1:5" ht="21" customHeight="1">
      <c r="A23" s="8">
        <v>18</v>
      </c>
      <c r="B23" s="9" t="s">
        <v>26</v>
      </c>
      <c r="C23" s="10">
        <v>1572</v>
      </c>
      <c r="D23" s="10">
        <v>1422</v>
      </c>
      <c r="E23" s="11">
        <v>0.9045801526717557</v>
      </c>
    </row>
    <row r="24" spans="1:5" ht="21" customHeight="1">
      <c r="A24" s="8">
        <v>19</v>
      </c>
      <c r="B24" s="9" t="s">
        <v>29</v>
      </c>
      <c r="C24" s="10">
        <v>2963</v>
      </c>
      <c r="D24" s="10">
        <v>2674</v>
      </c>
      <c r="E24" s="11">
        <v>0.90246371920351</v>
      </c>
    </row>
    <row r="25" spans="1:5" ht="21" customHeight="1">
      <c r="A25" s="8">
        <v>20</v>
      </c>
      <c r="B25" s="9" t="s">
        <v>46</v>
      </c>
      <c r="C25" s="10">
        <v>450</v>
      </c>
      <c r="D25" s="10">
        <v>395</v>
      </c>
      <c r="E25" s="11">
        <v>0.8777777777777778</v>
      </c>
    </row>
    <row r="26" spans="1:5" ht="21" customHeight="1">
      <c r="A26" s="8">
        <v>21</v>
      </c>
      <c r="B26" s="9" t="s">
        <v>23</v>
      </c>
      <c r="C26" s="10">
        <v>390</v>
      </c>
      <c r="D26" s="10">
        <v>335</v>
      </c>
      <c r="E26" s="11">
        <v>0.8589743589743589</v>
      </c>
    </row>
    <row r="27" spans="1:5" ht="21" customHeight="1">
      <c r="A27" s="8">
        <v>22</v>
      </c>
      <c r="B27" s="9" t="s">
        <v>27</v>
      </c>
      <c r="C27" s="12">
        <v>831</v>
      </c>
      <c r="D27" s="12">
        <v>667</v>
      </c>
      <c r="E27" s="13">
        <v>0.802647412755716</v>
      </c>
    </row>
    <row r="28" spans="1:5" ht="21" customHeight="1">
      <c r="A28" s="8">
        <v>23</v>
      </c>
      <c r="B28" s="9" t="s">
        <v>15</v>
      </c>
      <c r="C28" s="10">
        <v>193</v>
      </c>
      <c r="D28" s="10">
        <v>153</v>
      </c>
      <c r="E28" s="11">
        <v>0.7927461139896373</v>
      </c>
    </row>
    <row r="29" spans="1:5" ht="21" customHeight="1">
      <c r="A29" s="8">
        <v>24</v>
      </c>
      <c r="B29" s="9" t="s">
        <v>34</v>
      </c>
      <c r="C29" s="10">
        <v>807</v>
      </c>
      <c r="D29" s="10">
        <v>638</v>
      </c>
      <c r="E29" s="11">
        <v>0.7905824039653035</v>
      </c>
    </row>
    <row r="30" spans="1:5" ht="21" customHeight="1">
      <c r="A30" s="8">
        <v>25</v>
      </c>
      <c r="B30" s="9" t="s">
        <v>37</v>
      </c>
      <c r="C30" s="10">
        <v>832</v>
      </c>
      <c r="D30" s="10">
        <v>646</v>
      </c>
      <c r="E30" s="11">
        <v>0.7764423076923077</v>
      </c>
    </row>
    <row r="31" spans="1:5" ht="21" customHeight="1">
      <c r="A31" s="8">
        <v>26</v>
      </c>
      <c r="B31" s="9" t="s">
        <v>28</v>
      </c>
      <c r="C31" s="10">
        <v>145</v>
      </c>
      <c r="D31" s="10">
        <v>111</v>
      </c>
      <c r="E31" s="11">
        <v>0.7655172413793103</v>
      </c>
    </row>
    <row r="32" spans="1:5" ht="21" customHeight="1">
      <c r="A32" s="8">
        <v>27</v>
      </c>
      <c r="B32" s="9" t="s">
        <v>33</v>
      </c>
      <c r="C32" s="10">
        <v>6245</v>
      </c>
      <c r="D32" s="10">
        <v>4699</v>
      </c>
      <c r="E32" s="11">
        <v>0.7524419535628503</v>
      </c>
    </row>
    <row r="33" spans="1:5" ht="21" customHeight="1">
      <c r="A33" s="8">
        <v>28</v>
      </c>
      <c r="B33" s="9" t="s">
        <v>43</v>
      </c>
      <c r="C33" s="10">
        <v>3622</v>
      </c>
      <c r="D33" s="10">
        <v>2549</v>
      </c>
      <c r="E33" s="11">
        <v>0.7037548315847598</v>
      </c>
    </row>
    <row r="34" spans="1:5" ht="21" customHeight="1">
      <c r="A34" s="8">
        <v>29</v>
      </c>
      <c r="B34" s="9" t="s">
        <v>31</v>
      </c>
      <c r="C34" s="10">
        <v>2564</v>
      </c>
      <c r="D34" s="10">
        <v>1795</v>
      </c>
      <c r="E34" s="11">
        <v>0.7000780031201248</v>
      </c>
    </row>
    <row r="35" spans="1:5" ht="21" customHeight="1">
      <c r="A35" s="8">
        <v>30</v>
      </c>
      <c r="B35" s="9" t="s">
        <v>35</v>
      </c>
      <c r="C35" s="10">
        <v>3529</v>
      </c>
      <c r="D35" s="10">
        <v>2207</v>
      </c>
      <c r="E35" s="11">
        <v>0.6253896287900255</v>
      </c>
    </row>
    <row r="36" spans="1:5" ht="21" customHeight="1">
      <c r="A36" s="8">
        <v>31</v>
      </c>
      <c r="B36" s="9" t="s">
        <v>36</v>
      </c>
      <c r="C36" s="10">
        <v>1866</v>
      </c>
      <c r="D36" s="10">
        <v>1108</v>
      </c>
      <c r="E36" s="11">
        <v>0.5937834941050375</v>
      </c>
    </row>
    <row r="37" spans="1:5" ht="21" customHeight="1">
      <c r="A37" s="8">
        <v>32</v>
      </c>
      <c r="B37" s="9" t="s">
        <v>45</v>
      </c>
      <c r="C37" s="10">
        <v>36</v>
      </c>
      <c r="D37" s="10">
        <v>9</v>
      </c>
      <c r="E37" s="11">
        <v>0.25</v>
      </c>
    </row>
    <row r="38" spans="1:5" ht="27.75" customHeight="1">
      <c r="A38" s="14" t="s">
        <v>47</v>
      </c>
      <c r="B38" s="15"/>
      <c r="C38" s="16">
        <v>53988</v>
      </c>
      <c r="D38" s="16">
        <v>47327</v>
      </c>
      <c r="E38" s="17">
        <v>0.876620730532711</v>
      </c>
    </row>
  </sheetData>
  <sheetProtection/>
  <protectedRanges>
    <protectedRange sqref="D38" name="小区开工数_1"/>
    <protectedRange sqref="D6:D37" name="小区开工数_1_1"/>
    <protectedRange sqref="D6:D37" name="小区开工数"/>
    <protectedRange sqref="D6:D37" name="小区开工数_1_2"/>
  </protectedRanges>
  <mergeCells count="6">
    <mergeCell ref="A2:E2"/>
    <mergeCell ref="A3:E3"/>
    <mergeCell ref="C4:E4"/>
    <mergeCell ref="A38:B38"/>
    <mergeCell ref="A4:A5"/>
    <mergeCell ref="B4:B5"/>
  </mergeCells>
  <printOptions horizontalCentered="1"/>
  <pageMargins left="0.75" right="0.75" top="0.9" bottom="0.47" header="0.87" footer="0.31"/>
  <pageSetup fitToHeight="0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zhangmingliang</dc:creator>
  <cp:keywords/>
  <dc:description/>
  <cp:lastModifiedBy>蕾雷</cp:lastModifiedBy>
  <dcterms:created xsi:type="dcterms:W3CDTF">2018-05-29T02:35:00Z</dcterms:created>
  <dcterms:modified xsi:type="dcterms:W3CDTF">2021-09-18T08:07:56Z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C16B76E1249A42B5BDA0EF847EB8FB91</vt:lpwstr>
  </property>
</Properties>
</file>